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hidePivotFieldList="1" defaultThemeVersion="124226"/>
  <bookViews>
    <workbookView xWindow="0" yWindow="0" windowWidth="25200" windowHeight="11985" activeTab="1"/>
  </bookViews>
  <sheets>
    <sheet name="Teorija_funkcije" sheetId="9" r:id="rId1"/>
    <sheet name="Grafikoni i teorija" sheetId="8" r:id="rId2"/>
    <sheet name="Jos_ponesto" sheetId="25" r:id="rId3"/>
    <sheet name="Zadatak_grafikon" sheetId="22" r:id="rId4"/>
    <sheet name="Pivot_teorija" sheetId="29" r:id="rId5"/>
    <sheet name="Pivot_zadaci" sheetId="30" r:id="rId6"/>
    <sheet name="VLOOKUP Postavka" sheetId="32" r:id="rId7"/>
    <sheet name="Izrada" sheetId="33" r:id="rId8"/>
    <sheet name="Zapisnik iz studentske" sheetId="35" r:id="rId9"/>
    <sheet name="Tabela studenata" sheetId="34" r:id="rId10"/>
    <sheet name="Važeće cijene" sheetId="36" r:id="rId11"/>
    <sheet name="Akcijske cijene" sheetId="37" r:id="rId12"/>
  </sheets>
  <externalReferences>
    <externalReference r:id="rId13"/>
    <externalReference r:id="rId14"/>
  </externalReferences>
  <definedNames>
    <definedName name="_xlnm._FilterDatabase" localSheetId="11" hidden="1">'Akcijske cijene'!$D$2:$F$13</definedName>
    <definedName name="_xlnm._FilterDatabase" localSheetId="5" hidden="1">Pivot_zadaci!$A$3:$M$24</definedName>
    <definedName name="_xlnm._FilterDatabase" localSheetId="9" hidden="1">'Tabela studenata'!$A$1:$D$203</definedName>
    <definedName name="Ćelija" localSheetId="5">#REF!</definedName>
    <definedName name="Ćelija">#REF!</definedName>
    <definedName name="Komercijalisti" localSheetId="4">[1]Zadatak!$D$3:$D$23</definedName>
    <definedName name="Komercijalisti" localSheetId="5">Pivot_zadaci!$D$4:$D$24</definedName>
    <definedName name="Komercijalisti">#REF!</definedName>
    <definedName name="Prihodi" localSheetId="4">#REF!</definedName>
    <definedName name="Prihodi" localSheetId="5">#REF!</definedName>
    <definedName name="Prihodi">#REF!</definedName>
    <definedName name="Stopa_PDV" localSheetId="4">[1]Adrese_teorija!$I$10</definedName>
    <definedName name="Stopa_PDV" localSheetId="5">#REF!</definedName>
    <definedName name="Stopa_PDV">#REF!</definedName>
    <definedName name="Troškovi" localSheetId="4">#REF!</definedName>
    <definedName name="Troškovi" localSheetId="5">#REF!</definedName>
    <definedName name="Troškovi">#REF!</definedName>
    <definedName name="Ukupan_promet" localSheetId="5">[2]Zadatak!$K$3:$K$23</definedName>
    <definedName name="Ukupan_promet">[1]Zadatak!$K$3:$K$23</definedName>
  </definedNames>
  <calcPr calcId="152511"/>
</workbook>
</file>

<file path=xl/calcChain.xml><?xml version="1.0" encoding="utf-8"?>
<calcChain xmlns="http://schemas.openxmlformats.org/spreadsheetml/2006/main">
  <c r="M24" i="30" l="1"/>
  <c r="K24" i="30"/>
  <c r="L24" i="30" s="1"/>
  <c r="G24" i="30"/>
  <c r="M23" i="30"/>
  <c r="K23" i="30"/>
  <c r="L23" i="30" s="1"/>
  <c r="G23" i="30"/>
  <c r="M22" i="30"/>
  <c r="K22" i="30"/>
  <c r="L22" i="30" s="1"/>
  <c r="G22" i="30"/>
  <c r="M21" i="30"/>
  <c r="K21" i="30"/>
  <c r="L21" i="30" s="1"/>
  <c r="G21" i="30"/>
  <c r="M20" i="30"/>
  <c r="K20" i="30"/>
  <c r="L20" i="30" s="1"/>
  <c r="G20" i="30"/>
  <c r="M19" i="30"/>
  <c r="K19" i="30"/>
  <c r="L19" i="30" s="1"/>
  <c r="G19" i="30"/>
  <c r="M18" i="30"/>
  <c r="K18" i="30"/>
  <c r="L18" i="30" s="1"/>
  <c r="G18" i="30"/>
  <c r="M17" i="30"/>
  <c r="K17" i="30"/>
  <c r="L17" i="30" s="1"/>
  <c r="G17" i="30"/>
  <c r="M16" i="30"/>
  <c r="K16" i="30"/>
  <c r="L16" i="30" s="1"/>
  <c r="G16" i="30"/>
  <c r="M15" i="30"/>
  <c r="K15" i="30"/>
  <c r="L15" i="30" s="1"/>
  <c r="G15" i="30"/>
  <c r="M14" i="30"/>
  <c r="K14" i="30"/>
  <c r="L14" i="30" s="1"/>
  <c r="G14" i="30"/>
  <c r="M13" i="30"/>
  <c r="K13" i="30"/>
  <c r="L13" i="30" s="1"/>
  <c r="G13" i="30"/>
  <c r="M12" i="30"/>
  <c r="K12" i="30"/>
  <c r="L12" i="30" s="1"/>
  <c r="G12" i="30"/>
  <c r="M11" i="30"/>
  <c r="K11" i="30"/>
  <c r="L11" i="30" s="1"/>
  <c r="G11" i="30"/>
  <c r="M10" i="30"/>
  <c r="K10" i="30"/>
  <c r="L10" i="30" s="1"/>
  <c r="G10" i="30"/>
  <c r="M9" i="30"/>
  <c r="K9" i="30"/>
  <c r="L9" i="30" s="1"/>
  <c r="G9" i="30"/>
  <c r="M8" i="30"/>
  <c r="K8" i="30"/>
  <c r="L8" i="30" s="1"/>
  <c r="G8" i="30"/>
  <c r="M7" i="30"/>
  <c r="K7" i="30"/>
  <c r="L7" i="30" s="1"/>
  <c r="G7" i="30"/>
  <c r="M6" i="30"/>
  <c r="K6" i="30"/>
  <c r="L6" i="30" s="1"/>
  <c r="G6" i="30"/>
  <c r="M5" i="30"/>
  <c r="K5" i="30"/>
  <c r="L5" i="30" s="1"/>
  <c r="G5" i="30"/>
  <c r="M4" i="30"/>
  <c r="K4" i="30"/>
  <c r="L4" i="30" s="1"/>
  <c r="G4" i="30"/>
  <c r="M28" i="25" l="1"/>
  <c r="J28" i="25"/>
  <c r="E22" i="25"/>
</calcChain>
</file>

<file path=xl/comments1.xml><?xml version="1.0" encoding="utf-8"?>
<comments xmlns="http://schemas.openxmlformats.org/spreadsheetml/2006/main">
  <authors>
    <author>Author</author>
  </authors>
  <commentList>
    <comment ref="B20" authorId="0" shapeId="0">
      <text>
        <r>
          <rPr>
            <b/>
            <sz val="9"/>
            <color indexed="81"/>
            <rFont val="Tahoma"/>
            <family val="2"/>
          </rPr>
          <t>Kako da dodate naslov osim ručno?
Označite naslov. Layout - Chart Title. Zatim u traci za formule kucate = i označite ćeliju sa naslovom. Enter.</t>
        </r>
      </text>
    </comment>
  </commentList>
</comments>
</file>

<file path=xl/comments2.xml><?xml version="1.0" encoding="utf-8"?>
<comments xmlns="http://schemas.openxmlformats.org/spreadsheetml/2006/main">
  <authors>
    <author>Author</author>
  </authors>
  <commentList>
    <comment ref="E3" authorId="0" shapeId="0">
      <text>
        <r>
          <rPr>
            <b/>
            <sz val="9"/>
            <color indexed="81"/>
            <rFont val="Tahoma"/>
            <family val="2"/>
          </rPr>
          <t xml:space="preserve">Subjektivna procjena komercijaliste
</t>
        </r>
      </text>
    </comment>
  </commentList>
</comments>
</file>

<file path=xl/comments3.xml><?xml version="1.0" encoding="utf-8"?>
<comments xmlns="http://schemas.openxmlformats.org/spreadsheetml/2006/main">
  <authors>
    <author>Author</author>
  </authors>
  <commentList>
    <comment ref="C3" authorId="0" shapeId="0">
      <text>
        <r>
          <rPr>
            <b/>
            <sz val="9"/>
            <color indexed="81"/>
            <rFont val="Tahoma"/>
            <family val="2"/>
          </rPr>
          <t xml:space="preserve">Primijetimo da je sada kolona čije podatke trebamo "Ime i prezime" posle kolone koja nam je zajednička "Matični broj". Tek sada nećemo dobijati greške i možemo da pozovemo funkciju VLOOKUP u polje I4. </t>
        </r>
      </text>
    </comment>
  </commentList>
</comments>
</file>

<file path=xl/sharedStrings.xml><?xml version="1.0" encoding="utf-8"?>
<sst xmlns="http://schemas.openxmlformats.org/spreadsheetml/2006/main" count="983" uniqueCount="698">
  <si>
    <t>Primjer:</t>
  </si>
  <si>
    <t>Jan</t>
  </si>
  <si>
    <t>Feb</t>
  </si>
  <si>
    <t>Mar</t>
  </si>
  <si>
    <t>Dijagram (Chart) je način da se grafički predstave numerički podaci.</t>
  </si>
  <si>
    <t>Drugi naziv je i grafikoni (Graphs).</t>
  </si>
  <si>
    <t>Elementi dijagrama</t>
  </si>
  <si>
    <r>
      <t>1. Oblast dijagrama (</t>
    </r>
    <r>
      <rPr>
        <b/>
        <sz val="11"/>
        <color theme="1"/>
        <rFont val="Calibri"/>
        <family val="2"/>
        <scheme val="minor"/>
      </rPr>
      <t>Chart area</t>
    </r>
    <r>
      <rPr>
        <sz val="11"/>
        <color theme="1"/>
        <rFont val="Calibri"/>
        <family val="2"/>
        <scheme val="minor"/>
      </rPr>
      <t>). Cijeli dijagram i svi njegovi elementi</t>
    </r>
  </si>
  <si>
    <r>
      <t>2. Oblast crtanja dijagrama (</t>
    </r>
    <r>
      <rPr>
        <b/>
        <sz val="11"/>
        <color theme="1"/>
        <rFont val="Calibri"/>
        <family val="2"/>
        <scheme val="minor"/>
      </rPr>
      <t>Plot area</t>
    </r>
    <r>
      <rPr>
        <sz val="11"/>
        <color theme="1"/>
        <rFont val="Calibri"/>
        <family val="2"/>
        <scheme val="minor"/>
      </rPr>
      <t xml:space="preserve">). Sam grafikon. </t>
    </r>
  </si>
  <si>
    <t>3. Tačke podataka nacrtane na dijagramu (predstavljene stubićima, tačkama, kružnim isječcima...)</t>
  </si>
  <si>
    <t>4. Horizontalna osa (osa kategorije) X.</t>
  </si>
  <si>
    <t>5. Vertikalna osa (osa vrijednosti) Y.</t>
  </si>
  <si>
    <t xml:space="preserve">6. Legenda dijagrama. </t>
  </si>
  <si>
    <r>
      <t>7. Oznaka podataka (</t>
    </r>
    <r>
      <rPr>
        <b/>
        <sz val="11"/>
        <color theme="1"/>
        <rFont val="Calibri"/>
        <family val="2"/>
        <scheme val="minor"/>
      </rPr>
      <t>Data labe</t>
    </r>
    <r>
      <rPr>
        <sz val="11"/>
        <color theme="1"/>
        <rFont val="Calibri"/>
        <family val="2"/>
        <scheme val="minor"/>
      </rPr>
      <t xml:space="preserve">l). Pokazuje detalje tačke podataka nacrtane na dijagramu. </t>
    </r>
  </si>
  <si>
    <t xml:space="preserve">8. Nazivi dijagrama i osa. </t>
  </si>
  <si>
    <r>
      <rPr>
        <b/>
        <sz val="11"/>
        <color rgb="FFFF0000"/>
        <rFont val="Calibri"/>
        <family val="2"/>
        <scheme val="minor"/>
      </rPr>
      <t>Novi meni</t>
    </r>
    <r>
      <rPr>
        <sz val="11"/>
        <color theme="1"/>
        <rFont val="Calibri"/>
        <family val="2"/>
        <scheme val="minor"/>
      </rPr>
      <t xml:space="preserve"> </t>
    </r>
    <r>
      <rPr>
        <b/>
        <sz val="11"/>
        <color theme="1"/>
        <rFont val="Calibri"/>
        <family val="2"/>
        <scheme val="minor"/>
      </rPr>
      <t>Chart Tools</t>
    </r>
    <r>
      <rPr>
        <sz val="11"/>
        <color theme="1"/>
        <rFont val="Calibri"/>
        <family val="2"/>
        <scheme val="minor"/>
      </rPr>
      <t xml:space="preserve"> sa karticama </t>
    </r>
    <r>
      <rPr>
        <b/>
        <sz val="11"/>
        <color theme="1"/>
        <rFont val="Calibri"/>
        <family val="2"/>
        <scheme val="minor"/>
      </rPr>
      <t>Design, Layout, Format</t>
    </r>
    <r>
      <rPr>
        <sz val="11"/>
        <color theme="1"/>
        <rFont val="Calibri"/>
        <family val="2"/>
        <scheme val="minor"/>
      </rPr>
      <t xml:space="preserve">. </t>
    </r>
  </si>
  <si>
    <t xml:space="preserve">Dijagrami </t>
  </si>
  <si>
    <t>Zadovoljstvo gledalaca prema starosnim grupama</t>
  </si>
  <si>
    <t>Mjesec</t>
  </si>
  <si>
    <t>&lt;25</t>
  </si>
  <si>
    <t>25-45</t>
  </si>
  <si>
    <t>45+</t>
  </si>
  <si>
    <t>Apr</t>
  </si>
  <si>
    <t>Jun</t>
  </si>
  <si>
    <t xml:space="preserve">Zadatak: </t>
  </si>
  <si>
    <t>Odabrati područje za dijagram B22:E28</t>
  </si>
  <si>
    <t>Vrste dijagrama</t>
  </si>
  <si>
    <t>1. Stubičasti (Column Chart).</t>
  </si>
  <si>
    <t>2. Linijski (Line Chart).</t>
  </si>
  <si>
    <t>3. Kružni (Pie Chart).</t>
  </si>
  <si>
    <t>4. Trakasti (Bar Chart).</t>
  </si>
  <si>
    <t>5. Prostorni (Area Chart).</t>
  </si>
  <si>
    <t>6. XY dijagram (XY Chart) ili raspršeni (Scatter Chart).</t>
  </si>
  <si>
    <t>7. Berzanski (Stock Chart).</t>
  </si>
  <si>
    <t>8. Površinski (Surface Chart).</t>
  </si>
  <si>
    <t>9. Prstenasti (Doughnut Chart).</t>
  </si>
  <si>
    <t>10. Mjehurasti (Bubble Chart).</t>
  </si>
  <si>
    <t>11. Radijalni (Radar Chart).</t>
  </si>
  <si>
    <t xml:space="preserve">Na osnovu istih podataka napravite linijski, kružni i trakasti dijagram. </t>
  </si>
  <si>
    <t>Koji bi od ova četiri (računajući i stubičasti) najbolje predstavio podatke?</t>
  </si>
  <si>
    <t>Napomena:</t>
  </si>
  <si>
    <t>Sve vrijednosti u kružnom dijagramu moraju biti pozitivne, inače ih Excel pretvara u pozitivne</t>
  </si>
  <si>
    <t>i stvara netačnu sliku</t>
  </si>
  <si>
    <t>Ako želite promijeniti format elemenata grafikona, možete samo biranjem jednog po jednog elementa.</t>
  </si>
  <si>
    <t>Elemente birate mišem, tastaturom ili preko Chart Tools - Format - Current Selection</t>
  </si>
  <si>
    <t>Kako promijeniti tip postojećeg dijagrama?</t>
  </si>
  <si>
    <t>Napravite stubičasti dijagram. Smanjite ga</t>
  </si>
  <si>
    <r>
      <t xml:space="preserve">Kako biste označili da se štampa </t>
    </r>
    <r>
      <rPr>
        <b/>
        <sz val="11"/>
        <color theme="1"/>
        <rFont val="Calibri"/>
        <family val="2"/>
        <scheme val="minor"/>
      </rPr>
      <t xml:space="preserve">samo tabelica i grafikon pored nje? </t>
    </r>
  </si>
  <si>
    <t>Umetnite zaglavlje u odabrano područje za štampu - tako da se u gornjem desnom uglu prikazuje naziv radne sveske (knjige).</t>
  </si>
  <si>
    <t>i tako da se u donjem desnom uglu pojavljuje broj stranice.</t>
  </si>
  <si>
    <t>Upišite svoje ime, prezime i broj indeksa u gornji lijevi ugao.</t>
  </si>
  <si>
    <t xml:space="preserve"> Ako imate tabelu koju čine četiri kolone i 1200 redova, a trebate je odštampati tako da </t>
  </si>
  <si>
    <t>na svakoj stranici stoje naslovi (tj. Nazivi kolona tabele) kako biste to uradili?</t>
  </si>
  <si>
    <t>Kako biste ubacili ovaj objekat?</t>
  </si>
  <si>
    <t>Korisno: prečica za datum</t>
  </si>
  <si>
    <t>Osnove vrste formula u Excelu:</t>
  </si>
  <si>
    <t xml:space="preserve">U Excelu postoji 340 funkcija. </t>
  </si>
  <si>
    <r>
      <t>10. Cube funkcije</t>
    </r>
    <r>
      <rPr>
        <sz val="12"/>
        <color theme="1"/>
        <rFont val="Calibri"/>
        <family val="2"/>
        <scheme val="minor"/>
      </rPr>
      <t xml:space="preserve"> – set funkcija za pristup OLAP bazama i dohvatom podataka iz njih.</t>
    </r>
  </si>
  <si>
    <r>
      <t>1. Financijske (</t>
    </r>
    <r>
      <rPr>
        <b/>
        <i/>
        <sz val="12"/>
        <color rgb="FF5F8740"/>
        <rFont val="Calibri"/>
        <family val="2"/>
        <scheme val="minor"/>
      </rPr>
      <t>Financial</t>
    </r>
    <r>
      <rPr>
        <b/>
        <sz val="12"/>
        <color rgb="FF5F8740"/>
        <rFont val="Calibri"/>
        <family val="2"/>
        <scheme val="minor"/>
      </rPr>
      <t>) funkcije</t>
    </r>
    <r>
      <rPr>
        <b/>
        <sz val="12"/>
        <color theme="1"/>
        <rFont val="Calibri"/>
        <family val="2"/>
        <scheme val="minor"/>
      </rPr>
      <t xml:space="preserve"> – služe za izračunavanje različitih finansijskih pokazatelja, kamate, amortizacije, akcijskih indeksa i slično;</t>
    </r>
  </si>
  <si>
    <r>
      <t>2. Funkcije datuma i vremena (</t>
    </r>
    <r>
      <rPr>
        <b/>
        <i/>
        <sz val="12"/>
        <color rgb="FF5F8740"/>
        <rFont val="Calibri"/>
        <family val="2"/>
        <scheme val="minor"/>
      </rPr>
      <t>Date &amp; Time</t>
    </r>
    <r>
      <rPr>
        <b/>
        <sz val="12"/>
        <color rgb="FF5F8740"/>
        <rFont val="Calibri"/>
        <family val="2"/>
        <scheme val="minor"/>
      </rPr>
      <t>)</t>
    </r>
    <r>
      <rPr>
        <b/>
        <sz val="12"/>
        <color theme="1"/>
        <rFont val="Calibri"/>
        <family val="2"/>
        <scheme val="minor"/>
      </rPr>
      <t xml:space="preserve"> – predstavljaju skup funkcija za izračunavanje vremenskih vrijednosti;</t>
    </r>
  </si>
  <si>
    <r>
      <t>3. Matematičke i trigonometrijske funkcije (</t>
    </r>
    <r>
      <rPr>
        <b/>
        <i/>
        <sz val="12"/>
        <color rgb="FF5F8740"/>
        <rFont val="Calibri"/>
        <family val="2"/>
        <scheme val="minor"/>
      </rPr>
      <t>Math &amp; Trig</t>
    </r>
    <r>
      <rPr>
        <b/>
        <sz val="12"/>
        <color rgb="FF5F8740"/>
        <rFont val="Calibri"/>
        <family val="2"/>
        <scheme val="minor"/>
      </rPr>
      <t>)</t>
    </r>
    <r>
      <rPr>
        <b/>
        <sz val="12"/>
        <color theme="1"/>
        <rFont val="Calibri"/>
        <family val="2"/>
        <scheme val="minor"/>
      </rPr>
      <t xml:space="preserve"> – služe za trigonometrijske i algebarske izračune;</t>
    </r>
  </si>
  <si>
    <r>
      <t>4. Funkcije referenci (</t>
    </r>
    <r>
      <rPr>
        <b/>
        <i/>
        <sz val="12"/>
        <color rgb="FF5F8740"/>
        <rFont val="Calibri"/>
        <family val="2"/>
        <scheme val="minor"/>
      </rPr>
      <t>Lookup &amp; Reference</t>
    </r>
    <r>
      <rPr>
        <b/>
        <sz val="12"/>
        <color rgb="FF5F8740"/>
        <rFont val="Calibri"/>
        <family val="2"/>
        <scheme val="minor"/>
      </rPr>
      <t>)</t>
    </r>
    <r>
      <rPr>
        <b/>
        <sz val="12"/>
        <color theme="1"/>
        <rFont val="Calibri"/>
        <family val="2"/>
        <scheme val="minor"/>
      </rPr>
      <t xml:space="preserve"> – služe za baratanje s adresama ćelija i raspona;</t>
    </r>
  </si>
  <si>
    <r>
      <t>5. Funkcije baza podataka (</t>
    </r>
    <r>
      <rPr>
        <b/>
        <i/>
        <sz val="12"/>
        <color rgb="FF5F8740"/>
        <rFont val="Calibri"/>
        <family val="2"/>
        <scheme val="minor"/>
      </rPr>
      <t>Database</t>
    </r>
    <r>
      <rPr>
        <b/>
        <sz val="12"/>
        <color rgb="FF5F8740"/>
        <rFont val="Calibri"/>
        <family val="2"/>
        <scheme val="minor"/>
      </rPr>
      <t>)</t>
    </r>
    <r>
      <rPr>
        <b/>
        <sz val="12"/>
        <color theme="1"/>
        <rFont val="Calibri"/>
        <family val="2"/>
        <scheme val="minor"/>
      </rPr>
      <t xml:space="preserve"> – funkcije koje vrše izračune na vrijednostima koje su formirane u određenu bazu podataka;</t>
    </r>
  </si>
  <si>
    <r>
      <t>6. Tekstualne (</t>
    </r>
    <r>
      <rPr>
        <b/>
        <i/>
        <sz val="12"/>
        <color rgb="FF5F8740"/>
        <rFont val="Calibri"/>
        <family val="2"/>
        <scheme val="minor"/>
      </rPr>
      <t>Text</t>
    </r>
    <r>
      <rPr>
        <b/>
        <sz val="12"/>
        <color rgb="FF5F8740"/>
        <rFont val="Calibri"/>
        <family val="2"/>
        <scheme val="minor"/>
      </rPr>
      <t>) funkcije</t>
    </r>
    <r>
      <rPr>
        <b/>
        <sz val="12"/>
        <color theme="1"/>
        <rFont val="Calibri"/>
        <family val="2"/>
        <scheme val="minor"/>
      </rPr>
      <t xml:space="preserve"> – služe za manipulisanje tekstom;</t>
    </r>
  </si>
  <si>
    <r>
      <t>7. Logičke (</t>
    </r>
    <r>
      <rPr>
        <b/>
        <i/>
        <sz val="12"/>
        <color rgb="FF5F8740"/>
        <rFont val="Calibri"/>
        <family val="2"/>
        <scheme val="minor"/>
      </rPr>
      <t>Logical</t>
    </r>
    <r>
      <rPr>
        <b/>
        <sz val="12"/>
        <color rgb="FF5F8740"/>
        <rFont val="Calibri"/>
        <family val="2"/>
        <scheme val="minor"/>
      </rPr>
      <t>) funkcije</t>
    </r>
    <r>
      <rPr>
        <b/>
        <sz val="12"/>
        <color theme="1"/>
        <rFont val="Calibri"/>
        <family val="2"/>
        <scheme val="minor"/>
      </rPr>
      <t xml:space="preserve"> – funkcije kojima se kreiraju logički izrazi;</t>
    </r>
  </si>
  <si>
    <r>
      <t>8. Informacijske (</t>
    </r>
    <r>
      <rPr>
        <b/>
        <i/>
        <sz val="12"/>
        <color rgb="FF5F8740"/>
        <rFont val="Calibri"/>
        <family val="2"/>
        <scheme val="minor"/>
      </rPr>
      <t>Information</t>
    </r>
    <r>
      <rPr>
        <b/>
        <sz val="12"/>
        <color rgb="FF5F8740"/>
        <rFont val="Calibri"/>
        <family val="2"/>
        <scheme val="minor"/>
      </rPr>
      <t>) funkcije</t>
    </r>
    <r>
      <rPr>
        <b/>
        <sz val="12"/>
        <color theme="1"/>
        <rFont val="Calibri"/>
        <family val="2"/>
        <scheme val="minor"/>
      </rPr>
      <t xml:space="preserve"> – funkcije koje daju podatke o postavkama Excela, sadržaju ćelija, tipu podataka u njima i slično;</t>
    </r>
  </si>
  <si>
    <r>
      <t>9. Inženjerske (</t>
    </r>
    <r>
      <rPr>
        <b/>
        <i/>
        <sz val="12"/>
        <color rgb="FF5F8740"/>
        <rFont val="Calibri"/>
        <family val="2"/>
        <scheme val="minor"/>
      </rPr>
      <t>Engineering</t>
    </r>
    <r>
      <rPr>
        <b/>
        <sz val="12"/>
        <color rgb="FF5F8740"/>
        <rFont val="Calibri"/>
        <family val="2"/>
        <scheme val="minor"/>
      </rPr>
      <t>) funkcije</t>
    </r>
    <r>
      <rPr>
        <b/>
        <sz val="12"/>
        <color theme="1"/>
        <rFont val="Calibri"/>
        <family val="2"/>
        <scheme val="minor"/>
      </rPr>
      <t xml:space="preserve"> – funkcije koje služe za specifične inženjerske proračune;</t>
    </r>
  </si>
  <si>
    <t>Excel šablon.  (Primjer) Kako biste sačuvali dokument kao šablon?</t>
  </si>
  <si>
    <t>Podesite:</t>
  </si>
  <si>
    <t>Da ispod oznaka mjeseca stoji "Posmatrani mjeseci"</t>
  </si>
  <si>
    <t>Da iznad oznake procenta piše "Porocentualno"</t>
  </si>
  <si>
    <t>Da iznad oznake treće ose (tj podataka) stoji "Starost"</t>
  </si>
  <si>
    <t>Na osnovu tabele napravite stubičasti dijagram koji će izgledati ovako (koliko je to dimenzija)</t>
  </si>
  <si>
    <t>Dodajte naslov: Calibri 11, podebljano, "Moj prvi grafikon"</t>
  </si>
  <si>
    <t>Promijenite boju jednog stubića po izboru.</t>
  </si>
  <si>
    <t>Stavite boju oblasti CRVENO i stavite transparentnost na oko 50%</t>
  </si>
  <si>
    <t>Stavite boju oblasti na automatski. Šta se desilo?</t>
  </si>
  <si>
    <t>Uključite opciju kojom se vide procenti iznad stubića.</t>
  </si>
  <si>
    <t>Dodajte linije za treću "dimenziju" starost</t>
  </si>
  <si>
    <t>Korištenje trake sa komandama (Ribbon) preko tastature</t>
  </si>
  <si>
    <t>Alt</t>
  </si>
  <si>
    <t>Pokušajte centrirati ovaj tekst u Excelu</t>
  </si>
  <si>
    <t>"Skraćenice" preko tastature:</t>
  </si>
  <si>
    <t>Ctrl + C</t>
  </si>
  <si>
    <t>kopiranje</t>
  </si>
  <si>
    <t>Ctrl + V</t>
  </si>
  <si>
    <t>lijepljenje</t>
  </si>
  <si>
    <t>Pokazivač formula</t>
  </si>
  <si>
    <t>Saberite brojeve</t>
  </si>
  <si>
    <t>Upotreba opcije SUM</t>
  </si>
  <si>
    <t>Alt + F4</t>
  </si>
  <si>
    <t>Zatvaranje programa</t>
  </si>
  <si>
    <t>Ctrl + S</t>
  </si>
  <si>
    <t>Za spremanje promjena</t>
  </si>
  <si>
    <t>taster F12</t>
  </si>
  <si>
    <t>okvir Save As</t>
  </si>
  <si>
    <t>Promet</t>
  </si>
  <si>
    <t>Grad</t>
  </si>
  <si>
    <t>Pozicija</t>
  </si>
  <si>
    <t>Komercijalista</t>
  </si>
  <si>
    <t>Konkurencija</t>
  </si>
  <si>
    <t>Radi sa konkurencijom</t>
  </si>
  <si>
    <t>Januar</t>
  </si>
  <si>
    <t>Februar</t>
  </si>
  <si>
    <t>Mart</t>
  </si>
  <si>
    <t>Ukupni promet</t>
  </si>
  <si>
    <t>Prosječni promet</t>
  </si>
  <si>
    <t>Banja Luka</t>
  </si>
  <si>
    <t>Centar</t>
  </si>
  <si>
    <t>Darko</t>
  </si>
  <si>
    <t>B</t>
  </si>
  <si>
    <t>Prnjavor</t>
  </si>
  <si>
    <t>A</t>
  </si>
  <si>
    <t>Bijeljina</t>
  </si>
  <si>
    <t>Petar</t>
  </si>
  <si>
    <t>C</t>
  </si>
  <si>
    <t>Doboj</t>
  </si>
  <si>
    <t>Periferija</t>
  </si>
  <si>
    <t>Sarajevo</t>
  </si>
  <si>
    <t>Ivan</t>
  </si>
  <si>
    <t>Prijedor</t>
  </si>
  <si>
    <t>Zona šetališta</t>
  </si>
  <si>
    <t>Marko</t>
  </si>
  <si>
    <t>Mrkonjić Grad</t>
  </si>
  <si>
    <t>Maja</t>
  </si>
  <si>
    <t>(Označimo prvo tabelicu i područje ćelija na kome se nalazi grafikon, Meni Page Layout, Print Area, Set Print Area)</t>
  </si>
  <si>
    <t xml:space="preserve">Zatim idemo na Office dugme, Print, Print Preview. U pregledu prije štampe vidimo izgled. </t>
  </si>
  <si>
    <t xml:space="preserve">Misli se na rad u Footer-u (podnožju) i zaglavlju (Header). Meni Page Layout, Page Setup, kartica Header/Footer, Custom Header. Eksel nam nudi dijaloški prozor sa tri prazna polja(lijevo, centralno, desno) u koja možemo kucati tekst, ili umetnuti broj stranice, datum, vrijeme, naziv radne sveske (dakle, sve ikonice koje se nalaze iznad ove tri prazne rubrike. </t>
  </si>
  <si>
    <t xml:space="preserve">Kartica Page Layout, Page Setup, kartica Sheet (list), Print Titles, Rows to repeat at top, kliknete u polje pored naziva, označite nazive kolona za koje želite da se štampaju na svakom listu, idete na pregled prije štampe. Vidjećete da se na svakom listu (ukoliko je tabela bar na dva lista) štampaju nazivi kolona na vrhu. </t>
  </si>
  <si>
    <t xml:space="preserve">Ekselove šablone možete pronaći: Office dugme, New, Eksel nudi već instalirane šablone. Možemo odabrti jedan i kliknuti na opciju "Create". Otvoriće nam se radna sveska u kojoj ćemo imati odabrani šablon. Možemo odabrati i neke šablone on-line. Ako želimo sačuvati neki dokument kao šablon, dovoljno je da idemo na Office dugme, Save As, u polju Type: odaberemo Excel Template. Odaberemo gdje želimo sačuvati. Eksel će sačuvati radnu svesku kao šablon, s tim da ćemo imati i radnu svesku kao obični Ekselov dokument. </t>
  </si>
  <si>
    <t>(Meni Insert, Smart Art, Dugme Go. Odaberemo oblik i umetnemo).</t>
  </si>
  <si>
    <t>Klik na grafikon, meni Layout, Axis Titles, odabermo horizontalnu osu i položaj teksta koji nam odgovara. U polje sa formulom (dok je označen na grafikonu Axis Titles) možemo kucati naslov. Enter</t>
  </si>
  <si>
    <t>Meni Layout, Axis Titles, odaberemo vertikalnu osu. Dalje je isto kao u prethodno opisanom postupku.</t>
  </si>
  <si>
    <t>Axis Titles, odaberemo treću (posljednju opciju), za "treću" dimenziju.</t>
  </si>
  <si>
    <t xml:space="preserve">Naslov dodajemo na način da označimo grafikon, meni Chart Tools, Layout, Chart Title, odaberemo poziciju naslova, i dok je naslov označen kucamo njegov naziv u traci sa formulama. Enter. </t>
  </si>
  <si>
    <t xml:space="preserve">Da bismo označili samo jedan stubić potrebno je da LTM kliknemo jednom, pa još jednom na željeni stubić, zatim DTM, Format Data Point, opcija Fill (ispuna). Odaberemo boju. OK. </t>
  </si>
  <si>
    <t xml:space="preserve">Označimo grafikon, DTM, Format Chart Area, Fill, Solid Color (odaberemo boju). OK. Vidimo da je boja područja grafikona promijenjena. Ako ponovo dođemo do Format Chart Area i odaberemo opciju Automatsko - Eksel vraća podrazumijevani stil koji je prije postojao (u našem slučaju je odabran jedan od crnih stilova iz menija Dizajn). </t>
  </si>
  <si>
    <t xml:space="preserve">Ovo moramo raditi seriju po seriju. Dakle dovoljan je jedan klik LTM na bilo koji stubić i Eksel označi seriju kojoj stubić pripada. Zatim desni taster miša - Add Data Label. OK. Ponoviti postupak za svaku seriju. </t>
  </si>
  <si>
    <t xml:space="preserve">Layout, Gridlines, klik LTM na posljednju "treću" dimenziju i odaberemo stil linija koji nam odgovara. </t>
  </si>
  <si>
    <t>LKM - lijevi klik miša</t>
  </si>
  <si>
    <t>DKM - desni klik miša</t>
  </si>
  <si>
    <t>PIVOT Tabele</t>
  </si>
  <si>
    <t>Ime</t>
  </si>
  <si>
    <t>Plata</t>
  </si>
  <si>
    <t>Pol</t>
  </si>
  <si>
    <t>Odjeljenje</t>
  </si>
  <si>
    <t>M</t>
  </si>
  <si>
    <t>Magacin</t>
  </si>
  <si>
    <t>Ana</t>
  </si>
  <si>
    <t>Ž</t>
  </si>
  <si>
    <t>Administracija</t>
  </si>
  <si>
    <t>Pero</t>
  </si>
  <si>
    <t>Sanja</t>
  </si>
  <si>
    <t>Marketing</t>
  </si>
  <si>
    <t>Ivana</t>
  </si>
  <si>
    <t>Uprava</t>
  </si>
  <si>
    <t>Mladen</t>
  </si>
  <si>
    <t>Žarko</t>
  </si>
  <si>
    <t>Đorđe</t>
  </si>
  <si>
    <t>Dragana</t>
  </si>
  <si>
    <t>Ratko</t>
  </si>
  <si>
    <t>Danijela</t>
  </si>
  <si>
    <t>Stanko</t>
  </si>
  <si>
    <t>Veljko</t>
  </si>
  <si>
    <t>Dejan</t>
  </si>
  <si>
    <t>Pivot tabela - prihod komercijalista po gradovima</t>
  </si>
  <si>
    <t>U G40</t>
  </si>
  <si>
    <t>Koliko iznosi najveći promet po gradu? (upotrijebite odgovarajuću funkciju za podatke u pivot tabeli)</t>
  </si>
  <si>
    <t>U G50</t>
  </si>
  <si>
    <t>a</t>
  </si>
  <si>
    <t>Koji komercijalista je ostvario najveći ukupan promet i koliko on iznosi? (iz pivota)</t>
  </si>
  <si>
    <t>Koliko iznosi prihod po gradovima u salonima u kojima treba raditi promotivne aktivnosti i u salonima u kojima prihod zadovoljava?</t>
  </si>
  <si>
    <t>Iz pivot tabele izdvojite samo podatke za Banja Luku, Bijeljinu i Doboj. (check)</t>
  </si>
  <si>
    <t>U ćeliju K39</t>
  </si>
  <si>
    <t>Pivot tabela 2 - prihod komercijalista prema tipu salona dobijenom analizoma prihoda</t>
  </si>
  <si>
    <t>Koji tip salona daje najviše prihoda? (Iz pivot)</t>
  </si>
  <si>
    <t>U polje K48</t>
  </si>
  <si>
    <t>Ctrl + A</t>
  </si>
  <si>
    <t>selektuje sve</t>
  </si>
  <si>
    <r>
      <t xml:space="preserve">(Ctrl + ;) na našoj tastaturi </t>
    </r>
    <r>
      <rPr>
        <b/>
        <sz val="14"/>
        <color rgb="FF00B050"/>
        <rFont val="Calibri"/>
        <family val="2"/>
        <scheme val="minor"/>
      </rPr>
      <t>Ctrl</t>
    </r>
    <r>
      <rPr>
        <b/>
        <sz val="14"/>
        <color theme="1"/>
        <rFont val="Calibri"/>
        <family val="2"/>
        <scheme val="minor"/>
      </rPr>
      <t xml:space="preserve"> +</t>
    </r>
    <r>
      <rPr>
        <b/>
        <sz val="14"/>
        <color rgb="FF00B050"/>
        <rFont val="Calibri"/>
        <family val="2"/>
        <scheme val="minor"/>
      </rPr>
      <t xml:space="preserve"> Shift</t>
    </r>
    <r>
      <rPr>
        <b/>
        <sz val="14"/>
        <color theme="1"/>
        <rFont val="Calibri"/>
        <family val="2"/>
        <scheme val="minor"/>
      </rPr>
      <t xml:space="preserve"> +</t>
    </r>
    <r>
      <rPr>
        <b/>
        <sz val="14"/>
        <color rgb="FF00B050"/>
        <rFont val="Calibri"/>
        <family val="2"/>
        <scheme val="minor"/>
      </rPr>
      <t xml:space="preserve"> ;</t>
    </r>
  </si>
  <si>
    <t>Kupac</t>
  </si>
  <si>
    <t>P. A. Zdravlje</t>
  </si>
  <si>
    <t>P. A. Nović</t>
  </si>
  <si>
    <t>Eko Plan</t>
  </si>
  <si>
    <t>P. A Goldi</t>
  </si>
  <si>
    <t>Moj veterinar</t>
  </si>
  <si>
    <t>VA Dr Stajčić</t>
  </si>
  <si>
    <t>PA Vinčić</t>
  </si>
  <si>
    <t>PA Europan</t>
  </si>
  <si>
    <t>Simić</t>
  </si>
  <si>
    <t>Veterinarska klinika Novak</t>
  </si>
  <si>
    <t>Veterinarska ambulanta Lunja</t>
  </si>
  <si>
    <t>Poljo apoteke</t>
  </si>
  <si>
    <t>PA Semenka</t>
  </si>
  <si>
    <t>PA PlanPlus</t>
  </si>
  <si>
    <t>PA Ratar</t>
  </si>
  <si>
    <t>Poljoprivredna apoteka</t>
  </si>
  <si>
    <t>PA Jasen</t>
  </si>
  <si>
    <t>Zemljoradnja</t>
  </si>
  <si>
    <t>PA Euro vrt</t>
  </si>
  <si>
    <t>Tip partnera</t>
  </si>
  <si>
    <t>Tip partnera prema prometu</t>
  </si>
  <si>
    <t>Isprobajte prečicu za datum :-)</t>
  </si>
  <si>
    <t>Maj</t>
  </si>
  <si>
    <t>Ime i prezime</t>
  </si>
  <si>
    <t>Matični broj</t>
  </si>
  <si>
    <t>Adresa</t>
  </si>
  <si>
    <t>Hanka Paldum</t>
  </si>
  <si>
    <t>Bulevar revolucije 22, Beograd</t>
  </si>
  <si>
    <t>Majke Jugovića 4, Banja Luka</t>
  </si>
  <si>
    <t>Mile Kitić</t>
  </si>
  <si>
    <t>74401 Osinja, Derventa</t>
  </si>
  <si>
    <t>Bulevar Prvog Maja 221, Zagreb</t>
  </si>
  <si>
    <t>Bora Dugić</t>
  </si>
  <si>
    <t>Ul. Čika Jove Zmaja 35, Kruševac</t>
  </si>
  <si>
    <t>Ul. Prvih mornara 12-03, Split</t>
  </si>
  <si>
    <t>Zdravko Čolić</t>
  </si>
  <si>
    <t>Ulica Plavih knjiga 221, Prijedor</t>
  </si>
  <si>
    <t xml:space="preserve">Mitar Mirić </t>
  </si>
  <si>
    <t>Ul. Prvog maja, 37, Sarajevo</t>
  </si>
  <si>
    <t>74441 Lupljanica donja, Žabari</t>
  </si>
  <si>
    <t>Dragana Mirković</t>
  </si>
  <si>
    <t>Trg ruža 56/A, Trebinje</t>
  </si>
  <si>
    <t>Ul. Primorska 61, Stomorska</t>
  </si>
  <si>
    <t>Svetlana Ražnjatović</t>
  </si>
  <si>
    <t>Ul. Novosadska 112, Novi Sad</t>
  </si>
  <si>
    <t xml:space="preserve">Splitska ulica br. 48, Osijek </t>
  </si>
  <si>
    <t>Sinan Sakić</t>
  </si>
  <si>
    <t>Ulica narodih pjevača 85, Podgorica</t>
  </si>
  <si>
    <t>Vera Matović</t>
  </si>
  <si>
    <t>Ulica Panonskih mornara 39, Beograd</t>
  </si>
  <si>
    <t>Zorica Brunclik</t>
  </si>
  <si>
    <t xml:space="preserve">29 004 Frankfurt, </t>
  </si>
  <si>
    <t>Ul. Izvođača pop muzike br. 30, Rijeka</t>
  </si>
  <si>
    <t>Toma Zdravković</t>
  </si>
  <si>
    <t>Nova Varoš 22, Banja Luka</t>
  </si>
  <si>
    <t>Ul. Arsena Dedića 60, Šibenik</t>
  </si>
  <si>
    <t>Željko Bebek</t>
  </si>
  <si>
    <t>Ul. Pravih rokera br. 91, Mostar</t>
  </si>
  <si>
    <t>Bojan Rajović</t>
  </si>
  <si>
    <t>Ul. Romantičnih pjesnika br. 112-A, Modriča</t>
  </si>
  <si>
    <t>Vesna Zmijanac</t>
  </si>
  <si>
    <t>Ul. Starih rokera br. 37, Knin</t>
  </si>
  <si>
    <t>Osman Hadžić</t>
  </si>
  <si>
    <t>Šolta, Treća ulica 27-1</t>
  </si>
  <si>
    <t>Naselje divnih glasova br. 21-A, Zvornik</t>
  </si>
  <si>
    <t>Kemal Monteno</t>
  </si>
  <si>
    <t>Ulica Krfska 72, Banja Luka</t>
  </si>
  <si>
    <t>Kemal Malovčić</t>
  </si>
  <si>
    <t>Haris Džinović</t>
  </si>
  <si>
    <t>Josipa Lisac</t>
  </si>
  <si>
    <t xml:space="preserve">Ulica Solunskog frona 11-3, Pula </t>
  </si>
  <si>
    <t>Dorđe Balašević</t>
  </si>
  <si>
    <t xml:space="preserve">Indira Vladić </t>
  </si>
  <si>
    <t>Oliver Dragojević</t>
  </si>
  <si>
    <t>Arsen Dedić</t>
  </si>
  <si>
    <t>Vladimir Savičić Čobi</t>
  </si>
  <si>
    <t>Ul. Novog pokreta br. 96, Sarajevo</t>
  </si>
  <si>
    <t>Vlado Georgijev</t>
  </si>
  <si>
    <t>Milić Vukašinović</t>
  </si>
  <si>
    <t>Neda Ukraden</t>
  </si>
  <si>
    <t>Индекс</t>
  </si>
  <si>
    <t>Презиме и име</t>
  </si>
  <si>
    <t>Aprilski rok</t>
  </si>
  <si>
    <t>Junski rok</t>
  </si>
  <si>
    <t>9260</t>
  </si>
  <si>
    <t>Аксентијевић Владимир</t>
  </si>
  <si>
    <t>9179</t>
  </si>
  <si>
    <t>Алексић Ђорђе</t>
  </si>
  <si>
    <t>9153</t>
  </si>
  <si>
    <t>Алексић Јовица</t>
  </si>
  <si>
    <t>9290</t>
  </si>
  <si>
    <t>Алексић Ненад</t>
  </si>
  <si>
    <t>9181</t>
  </si>
  <si>
    <t>Алишић Дамир</t>
  </si>
  <si>
    <t>9274</t>
  </si>
  <si>
    <t>Бабић Aљоша</t>
  </si>
  <si>
    <t>9162</t>
  </si>
  <si>
    <t>Бабић Мирко</t>
  </si>
  <si>
    <t>9225</t>
  </si>
  <si>
    <t>Бабић Никола</t>
  </si>
  <si>
    <t>9166</t>
  </si>
  <si>
    <t>Багић Владан</t>
  </si>
  <si>
    <t>9185</t>
  </si>
  <si>
    <t>Багић Новица</t>
  </si>
  <si>
    <t>9324</t>
  </si>
  <si>
    <t>Бајић Јана</t>
  </si>
  <si>
    <t>9226</t>
  </si>
  <si>
    <t>Бајић Николина</t>
  </si>
  <si>
    <t>9311</t>
  </si>
  <si>
    <t>Бакал Дејан</t>
  </si>
  <si>
    <t>9351</t>
  </si>
  <si>
    <t>Бањац Сања</t>
  </si>
  <si>
    <t>9249</t>
  </si>
  <si>
    <t>Берендика Невен</t>
  </si>
  <si>
    <t>9242</t>
  </si>
  <si>
    <t>Бјељац Срђан</t>
  </si>
  <si>
    <t>9237</t>
  </si>
  <si>
    <t>Благојевић Предраг</t>
  </si>
  <si>
    <t>9177</t>
  </si>
  <si>
    <t>Богдановић Данило</t>
  </si>
  <si>
    <t>9168</t>
  </si>
  <si>
    <t>Бојић Милован</t>
  </si>
  <si>
    <t>9206</t>
  </si>
  <si>
    <t>Борковић Дајана</t>
  </si>
  <si>
    <t>9286</t>
  </si>
  <si>
    <t>Брајић Никола</t>
  </si>
  <si>
    <t>9199</t>
  </si>
  <si>
    <t>Бубић Растко</t>
  </si>
  <si>
    <t>9232</t>
  </si>
  <si>
    <t>Будић Славко</t>
  </si>
  <si>
    <t>9248</t>
  </si>
  <si>
    <t>Буловић Петар</t>
  </si>
  <si>
    <t>9296</t>
  </si>
  <si>
    <t>Бунић Саша</t>
  </si>
  <si>
    <t>9349</t>
  </si>
  <si>
    <t>Вагурић Ивана</t>
  </si>
  <si>
    <t>9316</t>
  </si>
  <si>
    <t>Василић Александра</t>
  </si>
  <si>
    <t>9202</t>
  </si>
  <si>
    <t>Вељић Нада</t>
  </si>
  <si>
    <t>9230</t>
  </si>
  <si>
    <t>Видеканић Срђан</t>
  </si>
  <si>
    <t>9303</t>
  </si>
  <si>
    <t>Вођевић Николина</t>
  </si>
  <si>
    <t>9275</t>
  </si>
  <si>
    <t>Вокић Жељана</t>
  </si>
  <si>
    <t>9171</t>
  </si>
  <si>
    <t>Вујасин Костадин</t>
  </si>
  <si>
    <t>9227</t>
  </si>
  <si>
    <t>Вуковић Иван</t>
  </si>
  <si>
    <t>9257</t>
  </si>
  <si>
    <t>Гаврић Здравко</t>
  </si>
  <si>
    <t>9198</t>
  </si>
  <si>
    <t>Гаврић Радивоје</t>
  </si>
  <si>
    <t>9293</t>
  </si>
  <si>
    <t>Гајић Срећко</t>
  </si>
  <si>
    <t>9240</t>
  </si>
  <si>
    <t>Гогић Бобан</t>
  </si>
  <si>
    <t>9308</t>
  </si>
  <si>
    <t>Грабеж Андреа</t>
  </si>
  <si>
    <t>9313</t>
  </si>
  <si>
    <t>Гргић Сандра</t>
  </si>
  <si>
    <t>9300</t>
  </si>
  <si>
    <t>Грубор Милан</t>
  </si>
  <si>
    <t>9265</t>
  </si>
  <si>
    <t>Гуслов Тијана</t>
  </si>
  <si>
    <t>9346</t>
  </si>
  <si>
    <t>Давидивић Данијел</t>
  </si>
  <si>
    <t>9169</t>
  </si>
  <si>
    <t>Давидовић Стојан</t>
  </si>
  <si>
    <t>9197</t>
  </si>
  <si>
    <t>Девић Јован</t>
  </si>
  <si>
    <t>9221</t>
  </si>
  <si>
    <t>Делић Љубомир</t>
  </si>
  <si>
    <t>9252</t>
  </si>
  <si>
    <t>Деспот Дејан</t>
  </si>
  <si>
    <t>9271</t>
  </si>
  <si>
    <t>Дмитровић Јасминка</t>
  </si>
  <si>
    <t>9201</t>
  </si>
  <si>
    <t>Добраш Немања</t>
  </si>
  <si>
    <t>9209</t>
  </si>
  <si>
    <t>Драгољевић Борислав</t>
  </si>
  <si>
    <t>9264</t>
  </si>
  <si>
    <t>Дрљача Мирослава</t>
  </si>
  <si>
    <t>9250</t>
  </si>
  <si>
    <t>Дукић Наташа</t>
  </si>
  <si>
    <t>9288</t>
  </si>
  <si>
    <t>Дуроњић Немања</t>
  </si>
  <si>
    <t>9157</t>
  </si>
  <si>
    <t>Ђерић Младен</t>
  </si>
  <si>
    <t>9323</t>
  </si>
  <si>
    <t>Ђорђић Теодор</t>
  </si>
  <si>
    <t>9208</t>
  </si>
  <si>
    <t>Ђукановић Маринко</t>
  </si>
  <si>
    <t>9234</t>
  </si>
  <si>
    <t>Ђукановић Чедомир</t>
  </si>
  <si>
    <t>9188</t>
  </si>
  <si>
    <t>Ђурђевић Јовица</t>
  </si>
  <si>
    <t>9298</t>
  </si>
  <si>
    <t>Ђурић Зорица</t>
  </si>
  <si>
    <t>9155</t>
  </si>
  <si>
    <t>Ждрња Јован</t>
  </si>
  <si>
    <t>9190</t>
  </si>
  <si>
    <t>Живковић Младен</t>
  </si>
  <si>
    <t>9345</t>
  </si>
  <si>
    <t>Завишић Андријана</t>
  </si>
  <si>
    <t>9291</t>
  </si>
  <si>
    <t>Завишић Ранко</t>
  </si>
  <si>
    <t>9178</t>
  </si>
  <si>
    <t>Зељић Мирјана</t>
  </si>
  <si>
    <t>9180</t>
  </si>
  <si>
    <t>Злојутро Војо</t>
  </si>
  <si>
    <t>9158</t>
  </si>
  <si>
    <t>Игњић Мирка</t>
  </si>
  <si>
    <t>9236</t>
  </si>
  <si>
    <t>Илић Милош</t>
  </si>
  <si>
    <t>9263</t>
  </si>
  <si>
    <t>Јагодић Александар</t>
  </si>
  <si>
    <t>9254</t>
  </si>
  <si>
    <t>Јаковљевић Драган</t>
  </si>
  <si>
    <t>9289</t>
  </si>
  <si>
    <t>Јаковљевић Милана</t>
  </si>
  <si>
    <t>9270</t>
  </si>
  <si>
    <t>Јаковљевић Николина</t>
  </si>
  <si>
    <t>9285</t>
  </si>
  <si>
    <t>Јанковић Aлександар</t>
  </si>
  <si>
    <t>9224</t>
  </si>
  <si>
    <t>Јанковић Дејан</t>
  </si>
  <si>
    <t>9220</t>
  </si>
  <si>
    <t>Јанковић Тамара</t>
  </si>
  <si>
    <t>9211</t>
  </si>
  <si>
    <t>Јањић Владимир</t>
  </si>
  <si>
    <t>9183</t>
  </si>
  <si>
    <t>Јашаревић Аднан</t>
  </si>
  <si>
    <t>9217</t>
  </si>
  <si>
    <t>Јовановић Жељана</t>
  </si>
  <si>
    <t>9167</t>
  </si>
  <si>
    <t>Јовановић Петар</t>
  </si>
  <si>
    <t>9335</t>
  </si>
  <si>
    <t>Јовановић Славен</t>
  </si>
  <si>
    <t>9339</t>
  </si>
  <si>
    <t>Јовић Немања</t>
  </si>
  <si>
    <t>9295</t>
  </si>
  <si>
    <t>Јокановић Дејан</t>
  </si>
  <si>
    <t>9314</t>
  </si>
  <si>
    <t>Јолџић Свјетлана</t>
  </si>
  <si>
    <t>9266</t>
  </si>
  <si>
    <t>Јосиповић Марко</t>
  </si>
  <si>
    <t>9309</t>
  </si>
  <si>
    <t>Јуркић Дарија</t>
  </si>
  <si>
    <t>9321</t>
  </si>
  <si>
    <t>Каталина Ђорђе</t>
  </si>
  <si>
    <t>9161</t>
  </si>
  <si>
    <t>Кежић Дарко</t>
  </si>
  <si>
    <t>9194</t>
  </si>
  <si>
    <t>Керезовић Николина</t>
  </si>
  <si>
    <t>9306</t>
  </si>
  <si>
    <t>Кисин Давор</t>
  </si>
  <si>
    <t>9320</t>
  </si>
  <si>
    <t>Кнежевић Драган</t>
  </si>
  <si>
    <t>9186</t>
  </si>
  <si>
    <t>Кнежевић Немања</t>
  </si>
  <si>
    <t>9219</t>
  </si>
  <si>
    <t>Ковач Рада</t>
  </si>
  <si>
    <t>9338</t>
  </si>
  <si>
    <t>Ковачевић Петар</t>
  </si>
  <si>
    <t>9172</t>
  </si>
  <si>
    <t>Коруга Немања</t>
  </si>
  <si>
    <t>9305</t>
  </si>
  <si>
    <t>Краљевић Ненад</t>
  </si>
  <si>
    <t>9287</t>
  </si>
  <si>
    <t>Кржалић Џенан</t>
  </si>
  <si>
    <t>9328</t>
  </si>
  <si>
    <t>Кркљић Миланка</t>
  </si>
  <si>
    <t>9174</t>
  </si>
  <si>
    <t>Кузмановић Јовица</t>
  </si>
  <si>
    <t>9255</t>
  </si>
  <si>
    <t>Куртиновић Златка</t>
  </si>
  <si>
    <t>9175</t>
  </si>
  <si>
    <t>Лазић Дејан</t>
  </si>
  <si>
    <t>9319</t>
  </si>
  <si>
    <t>Лазић Милан</t>
  </si>
  <si>
    <t>9277</t>
  </si>
  <si>
    <t>Лајшић Бојан</t>
  </si>
  <si>
    <t>9235</t>
  </si>
  <si>
    <t>Лето Зоран</t>
  </si>
  <si>
    <t>9176</t>
  </si>
  <si>
    <t>Липовчић Дејан</t>
  </si>
  <si>
    <t>9343</t>
  </si>
  <si>
    <t>Лисица Милан</t>
  </si>
  <si>
    <t>9212</t>
  </si>
  <si>
    <t>Личанин Александар</t>
  </si>
  <si>
    <t>9228</t>
  </si>
  <si>
    <t>Лозанчић Ален</t>
  </si>
  <si>
    <t>9165</t>
  </si>
  <si>
    <t>Лукајић Ђорђе</t>
  </si>
  <si>
    <t>9245</t>
  </si>
  <si>
    <t>Лукач Марко</t>
  </si>
  <si>
    <t>9222</t>
  </si>
  <si>
    <t>Љубичић Ана</t>
  </si>
  <si>
    <t>9261</t>
  </si>
  <si>
    <t>Мајкић Јелена</t>
  </si>
  <si>
    <t>9205</t>
  </si>
  <si>
    <t>Мајкић Марко</t>
  </si>
  <si>
    <t>9231</t>
  </si>
  <si>
    <t>Максимовић Сузана</t>
  </si>
  <si>
    <t>9344</t>
  </si>
  <si>
    <t>Малешевић Тихомир</t>
  </si>
  <si>
    <t>9259</t>
  </si>
  <si>
    <t>Малић Лана</t>
  </si>
  <si>
    <t>9244</t>
  </si>
  <si>
    <t>Мандић Балша</t>
  </si>
  <si>
    <t>9279</t>
  </si>
  <si>
    <t>Мандић Борис</t>
  </si>
  <si>
    <t>9154</t>
  </si>
  <si>
    <t>Маринковић Јулија</t>
  </si>
  <si>
    <t>9187</t>
  </si>
  <si>
    <t>Марјановић Бранко</t>
  </si>
  <si>
    <t>9184</t>
  </si>
  <si>
    <t>Маркуљевић Драгана</t>
  </si>
  <si>
    <t>9325</t>
  </si>
  <si>
    <t>Матијевић Милена</t>
  </si>
  <si>
    <t>9284</t>
  </si>
  <si>
    <t>Мијатовић Милица</t>
  </si>
  <si>
    <t>9150</t>
  </si>
  <si>
    <t>Милић Данијела</t>
  </si>
  <si>
    <t>9258</t>
  </si>
  <si>
    <t>Милотић Синиша</t>
  </si>
  <si>
    <t>9347</t>
  </si>
  <si>
    <t>Миљуш Миленко</t>
  </si>
  <si>
    <t>9299</t>
  </si>
  <si>
    <t>Миодраговић Бојан</t>
  </si>
  <si>
    <t>9192</t>
  </si>
  <si>
    <t>Мирковић Никола</t>
  </si>
  <si>
    <t>9340</t>
  </si>
  <si>
    <t>Мисимовић Станислав</t>
  </si>
  <si>
    <t>9336</t>
  </si>
  <si>
    <t>Митевска Бранка</t>
  </si>
  <si>
    <t>9238</t>
  </si>
  <si>
    <t>Михајловић Анђела</t>
  </si>
  <si>
    <t>9294</t>
  </si>
  <si>
    <t>Мудреновић Ђорђе</t>
  </si>
  <si>
    <t>9273</t>
  </si>
  <si>
    <t>Мујкановић Мерима</t>
  </si>
  <si>
    <t>9267</t>
  </si>
  <si>
    <t>Нишић Николина</t>
  </si>
  <si>
    <t>9173</t>
  </si>
  <si>
    <t>Новаковић Бојан</t>
  </si>
  <si>
    <t>9330</t>
  </si>
  <si>
    <t>Новаковић Маја</t>
  </si>
  <si>
    <t>9312</t>
  </si>
  <si>
    <t>Ољача Жељко</t>
  </si>
  <si>
    <t>9233</t>
  </si>
  <si>
    <t>Опачић Данијела</t>
  </si>
  <si>
    <t>9214</t>
  </si>
  <si>
    <t>Остојић Милован</t>
  </si>
  <si>
    <t>9280</t>
  </si>
  <si>
    <t>Остојић Никола</t>
  </si>
  <si>
    <t>9151</t>
  </si>
  <si>
    <t>Павловић Татјана</t>
  </si>
  <si>
    <t>9326</t>
  </si>
  <si>
    <t>Панић Драгољуб</t>
  </si>
  <si>
    <t>9269</t>
  </si>
  <si>
    <t>Панић Мирко</t>
  </si>
  <si>
    <t>9301</t>
  </si>
  <si>
    <t>Панчић Мирослав</t>
  </si>
  <si>
    <t>9329</t>
  </si>
  <si>
    <t>Пејашиновић Драган</t>
  </si>
  <si>
    <t>9341</t>
  </si>
  <si>
    <t>Пердув Милан</t>
  </si>
  <si>
    <t>9331</t>
  </si>
  <si>
    <t>Петковић Сандра</t>
  </si>
  <si>
    <t>9241</t>
  </si>
  <si>
    <t>Петреш Јована</t>
  </si>
  <si>
    <t>9253</t>
  </si>
  <si>
    <t>Плавшић Мирослав</t>
  </si>
  <si>
    <t>9281</t>
  </si>
  <si>
    <t>Плавшић Огњен</t>
  </si>
  <si>
    <t>9322</t>
  </si>
  <si>
    <t>Поповић Александар</t>
  </si>
  <si>
    <t>9334</t>
  </si>
  <si>
    <t>Потајац Љубомир</t>
  </si>
  <si>
    <t>9348</t>
  </si>
  <si>
    <t>Пралица Миле</t>
  </si>
  <si>
    <t>9292</t>
  </si>
  <si>
    <t>Праштало Стефан</t>
  </si>
  <si>
    <t>9189</t>
  </si>
  <si>
    <t>Прлина Жељко</t>
  </si>
  <si>
    <t>9332</t>
  </si>
  <si>
    <t>Пупавац Стефан</t>
  </si>
  <si>
    <t>9193</t>
  </si>
  <si>
    <t>Радека Никола</t>
  </si>
  <si>
    <t>9297</t>
  </si>
  <si>
    <t>Радић Огњен</t>
  </si>
  <si>
    <t>9302</t>
  </si>
  <si>
    <t>Радочај Владимир</t>
  </si>
  <si>
    <t>9160</t>
  </si>
  <si>
    <t>Радуловић Никола</t>
  </si>
  <si>
    <t>9204</t>
  </si>
  <si>
    <t>Рађевић Дејан</t>
  </si>
  <si>
    <t>9191</t>
  </si>
  <si>
    <t>Ракита Данило</t>
  </si>
  <si>
    <t>9333</t>
  </si>
  <si>
    <t>Рачић Стефан</t>
  </si>
  <si>
    <t>9246</t>
  </si>
  <si>
    <t>Ристић Борка</t>
  </si>
  <si>
    <t>9283</t>
  </si>
  <si>
    <t>Рулић Драгана</t>
  </si>
  <si>
    <t>9243</t>
  </si>
  <si>
    <t>Руњо Јелена</t>
  </si>
  <si>
    <t>9159</t>
  </si>
  <si>
    <t>Савић Милош</t>
  </si>
  <si>
    <t>9170</t>
  </si>
  <si>
    <t>Савић Станимир</t>
  </si>
  <si>
    <t>9182</t>
  </si>
  <si>
    <t>Савић Стефан</t>
  </si>
  <si>
    <t>9350</t>
  </si>
  <si>
    <t>Симић Ристо</t>
  </si>
  <si>
    <t>9318</t>
  </si>
  <si>
    <t>Смиљић Николина</t>
  </si>
  <si>
    <t>9317</t>
  </si>
  <si>
    <t>Стајчић Жељко</t>
  </si>
  <si>
    <t>9223</t>
  </si>
  <si>
    <t>Стакић Горан</t>
  </si>
  <si>
    <t>9200</t>
  </si>
  <si>
    <t>Стевић Стефан</t>
  </si>
  <si>
    <t>9278</t>
  </si>
  <si>
    <t>Стојић Слађана</t>
  </si>
  <si>
    <t>9239</t>
  </si>
  <si>
    <t>Стојчевић Лука</t>
  </si>
  <si>
    <t>9229</t>
  </si>
  <si>
    <t>Стоканић Мирослав</t>
  </si>
  <si>
    <t>9327</t>
  </si>
  <si>
    <t>Ступар Борислав</t>
  </si>
  <si>
    <t>9213</t>
  </si>
  <si>
    <t>Ступар Данило</t>
  </si>
  <si>
    <t>9342</t>
  </si>
  <si>
    <t>Сукур Милош</t>
  </si>
  <si>
    <t>9215</t>
  </si>
  <si>
    <t>Томаш Ђорђе</t>
  </si>
  <si>
    <t>9307</t>
  </si>
  <si>
    <t>Томић Марко</t>
  </si>
  <si>
    <t>9256</t>
  </si>
  <si>
    <t>Трбојевић Синиша</t>
  </si>
  <si>
    <t>9195</t>
  </si>
  <si>
    <t>Тривковић Горан</t>
  </si>
  <si>
    <t>9268</t>
  </si>
  <si>
    <t>Трнинић Дајана</t>
  </si>
  <si>
    <t>9262</t>
  </si>
  <si>
    <t>Ћеклић Срђан</t>
  </si>
  <si>
    <t>9272</t>
  </si>
  <si>
    <t>Ћеранић Марко</t>
  </si>
  <si>
    <t>9207</t>
  </si>
  <si>
    <t>Ћорковић Далибор</t>
  </si>
  <si>
    <t>9282</t>
  </si>
  <si>
    <t>Ћосић Мирко</t>
  </si>
  <si>
    <t>9216</t>
  </si>
  <si>
    <t>Ћук Страхиња</t>
  </si>
  <si>
    <t>9164</t>
  </si>
  <si>
    <t>Ћућић Милица</t>
  </si>
  <si>
    <t>9163</t>
  </si>
  <si>
    <t>Усорац Јована</t>
  </si>
  <si>
    <t>9156</t>
  </si>
  <si>
    <t>Цвијић Мићо</t>
  </si>
  <si>
    <t>9196</t>
  </si>
  <si>
    <t>Цвјетковић Раде</t>
  </si>
  <si>
    <t>9218</t>
  </si>
  <si>
    <t>Цоцић Виктор</t>
  </si>
  <si>
    <t>9251</t>
  </si>
  <si>
    <t>Чикић Немања</t>
  </si>
  <si>
    <t>9310</t>
  </si>
  <si>
    <t>Чолић Дејан</t>
  </si>
  <si>
    <t>9315</t>
  </si>
  <si>
    <t>Чулић Жељка</t>
  </si>
  <si>
    <t>9276</t>
  </si>
  <si>
    <t>Шавија Марија</t>
  </si>
  <si>
    <t>9203</t>
  </si>
  <si>
    <t>Шкорић Саша</t>
  </si>
  <si>
    <t>9247</t>
  </si>
  <si>
    <t>Шкоро Александра</t>
  </si>
  <si>
    <t>9337</t>
  </si>
  <si>
    <t>Шкрбић Дајана</t>
  </si>
  <si>
    <t>9210</t>
  </si>
  <si>
    <t>Шкрбић Јована</t>
  </si>
  <si>
    <t>9304</t>
  </si>
  <si>
    <t>Шурлан Борис</t>
  </si>
  <si>
    <t>9152</t>
  </si>
  <si>
    <t>Шушак Родољуб</t>
  </si>
  <si>
    <t>Потпис:_____________________</t>
  </si>
  <si>
    <t>ZAPISNIK IZ STUDENTSKE SLUŽBE</t>
  </si>
  <si>
    <t>Šifra artikla</t>
  </si>
  <si>
    <t>Opis artikla</t>
  </si>
  <si>
    <t>Cijena</t>
  </si>
  <si>
    <t>Akcija</t>
  </si>
  <si>
    <t>Artikal br. 1</t>
  </si>
  <si>
    <t>Artikal br. 2</t>
  </si>
  <si>
    <t>Artikal br. 3</t>
  </si>
  <si>
    <t>Artikal br. 4</t>
  </si>
  <si>
    <t>Artikal br. 5</t>
  </si>
  <si>
    <t>Artikal br. 6</t>
  </si>
  <si>
    <t>Artikal br. 7</t>
  </si>
  <si>
    <t>Artikal br. 8</t>
  </si>
  <si>
    <t>Artikal br. 9</t>
  </si>
  <si>
    <t>Artikal br. 10</t>
  </si>
  <si>
    <t>Artikal br. 11</t>
  </si>
  <si>
    <t>Artikal br. 12</t>
  </si>
  <si>
    <t>Artikal br. 13</t>
  </si>
  <si>
    <t>Artikal br. 14</t>
  </si>
  <si>
    <t>Artikal br. 15</t>
  </si>
  <si>
    <t>Artikal br. 16</t>
  </si>
  <si>
    <t>Artikal br. 17</t>
  </si>
  <si>
    <t>Artikal br. 18</t>
  </si>
  <si>
    <t>Artikal br. 19</t>
  </si>
  <si>
    <t>Artikal br. 20</t>
  </si>
  <si>
    <t>Artikal br. 21</t>
  </si>
  <si>
    <t>Artikal br. 22</t>
  </si>
  <si>
    <t>Artikal br. 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</si>
</sst>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201A]dd\.mm\.yyyy;@"/>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b/>
      <sz val="12"/>
      <color rgb="FFFF0000"/>
      <name val="Calibri"/>
      <family val="2"/>
      <scheme val="minor"/>
    </font>
    <font>
      <b/>
      <sz val="11"/>
      <color rgb="FFFF0000"/>
      <name val="Calibri"/>
      <family val="2"/>
      <scheme val="minor"/>
    </font>
    <font>
      <b/>
      <sz val="12"/>
      <color rgb="FF5F8740"/>
      <name val="Calibri"/>
      <family val="2"/>
      <scheme val="minor"/>
    </font>
    <font>
      <b/>
      <i/>
      <sz val="12"/>
      <color rgb="FF5F8740"/>
      <name val="Calibri"/>
      <family val="2"/>
      <scheme val="minor"/>
    </font>
    <font>
      <sz val="12"/>
      <color theme="1"/>
      <name val="Calibri"/>
      <family val="2"/>
      <scheme val="minor"/>
    </font>
    <font>
      <b/>
      <sz val="14"/>
      <color theme="1"/>
      <name val="Calibri"/>
      <family val="2"/>
      <scheme val="minor"/>
    </font>
    <font>
      <b/>
      <sz val="12"/>
      <color theme="1"/>
      <name val="Calibri"/>
      <family val="2"/>
      <charset val="238"/>
      <scheme val="minor"/>
    </font>
    <font>
      <b/>
      <sz val="12"/>
      <color rgb="FFFF0000"/>
      <name val="Calibri"/>
      <family val="2"/>
      <charset val="238"/>
      <scheme val="minor"/>
    </font>
    <font>
      <sz val="11"/>
      <color rgb="FF7030A0"/>
      <name val="Calibri"/>
      <family val="2"/>
      <scheme val="minor"/>
    </font>
    <font>
      <b/>
      <sz val="14"/>
      <color rgb="FF7030A0"/>
      <name val="Calibri"/>
      <family val="2"/>
      <charset val="238"/>
      <scheme val="minor"/>
    </font>
    <font>
      <b/>
      <sz val="14"/>
      <color theme="1"/>
      <name val="Calibri"/>
      <family val="2"/>
      <charset val="238"/>
      <scheme val="minor"/>
    </font>
    <font>
      <b/>
      <sz val="16"/>
      <color rgb="FFFF0000"/>
      <name val="Calibri"/>
      <family val="2"/>
      <charset val="238"/>
      <scheme val="minor"/>
    </font>
    <font>
      <b/>
      <sz val="14"/>
      <color rgb="FF00B050"/>
      <name val="Calibri"/>
      <family val="2"/>
      <scheme val="minor"/>
    </font>
    <font>
      <b/>
      <sz val="14"/>
      <color theme="9" tint="-0.249977111117893"/>
      <name val="Calibri"/>
      <family val="2"/>
      <scheme val="minor"/>
    </font>
    <font>
      <b/>
      <i/>
      <sz val="22"/>
      <color theme="3" tint="0.39997558519241921"/>
      <name val="Calibri"/>
      <family val="2"/>
      <scheme val="minor"/>
    </font>
    <font>
      <sz val="10"/>
      <name val="Arial"/>
      <family val="2"/>
    </font>
    <font>
      <sz val="12"/>
      <name val="Times New Roman"/>
      <family val="1"/>
    </font>
    <font>
      <sz val="9"/>
      <name val="Arial"/>
      <family val="2"/>
    </font>
    <font>
      <sz val="11"/>
      <color theme="1"/>
      <name val="Calibri"/>
      <family val="2"/>
      <charset val="238"/>
      <scheme val="minor"/>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66"/>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9" fillId="0" borderId="0"/>
    <xf numFmtId="0" fontId="22" fillId="0" borderId="0"/>
  </cellStyleXfs>
  <cellXfs count="99">
    <xf numFmtId="0" fontId="0" fillId="0" borderId="0" xfId="0"/>
    <xf numFmtId="0" fontId="0" fillId="0" borderId="1" xfId="0" applyBorder="1"/>
    <xf numFmtId="14" fontId="0" fillId="0" borderId="0" xfId="0" applyNumberFormat="1"/>
    <xf numFmtId="0" fontId="1" fillId="0" borderId="0" xfId="0" applyFont="1"/>
    <xf numFmtId="0" fontId="0" fillId="0" borderId="0" xfId="0" applyNumberFormat="1"/>
    <xf numFmtId="0" fontId="0" fillId="0" borderId="0" xfId="0" applyAlignment="1">
      <alignment horizontal="left"/>
    </xf>
    <xf numFmtId="0" fontId="0" fillId="0" borderId="0" xfId="0"/>
    <xf numFmtId="0" fontId="0" fillId="0" borderId="0" xfId="0"/>
    <xf numFmtId="0" fontId="0" fillId="0" borderId="0" xfId="0"/>
    <xf numFmtId="0" fontId="4" fillId="0" borderId="0" xfId="0" applyFont="1"/>
    <xf numFmtId="9" fontId="0" fillId="0" borderId="1" xfId="0" applyNumberFormat="1" applyBorder="1"/>
    <xf numFmtId="0" fontId="0" fillId="2" borderId="1" xfId="0" applyFill="1" applyBorder="1" applyAlignment="1">
      <alignment horizontal="center" vertical="center"/>
    </xf>
    <xf numFmtId="0" fontId="0" fillId="0" borderId="0" xfId="0"/>
    <xf numFmtId="0" fontId="0" fillId="0" borderId="0" xfId="0"/>
    <xf numFmtId="0" fontId="0" fillId="0" borderId="2" xfId="0" applyFill="1" applyBorder="1" applyAlignment="1">
      <alignment horizontal="left" vertical="center"/>
    </xf>
    <xf numFmtId="0" fontId="0" fillId="2" borderId="0" xfId="0" applyFill="1"/>
    <xf numFmtId="0" fontId="9" fillId="0" borderId="0" xfId="0" applyFont="1"/>
    <xf numFmtId="0" fontId="0" fillId="0" borderId="0" xfId="0"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3" borderId="1" xfId="0" applyFont="1" applyFill="1" applyBorder="1" applyAlignment="1">
      <alignment horizontal="center" vertical="center" wrapText="1"/>
    </xf>
    <xf numFmtId="0" fontId="0" fillId="0" borderId="0" xfId="0" applyAlignment="1">
      <alignment wrapText="1"/>
    </xf>
    <xf numFmtId="3" fontId="0" fillId="0" borderId="0" xfId="0" applyNumberFormat="1"/>
    <xf numFmtId="0" fontId="11" fillId="0" borderId="0" xfId="0" applyFont="1"/>
    <xf numFmtId="0" fontId="13" fillId="0" borderId="0" xfId="0" applyFont="1"/>
    <xf numFmtId="0" fontId="14" fillId="0" borderId="0" xfId="0" applyFont="1"/>
    <xf numFmtId="0" fontId="15" fillId="0" borderId="0" xfId="0" applyFont="1" applyFill="1"/>
    <xf numFmtId="0" fontId="0" fillId="12" borderId="1" xfId="0" applyFill="1" applyBorder="1"/>
    <xf numFmtId="0" fontId="0" fillId="0" borderId="0" xfId="0" applyAlignment="1">
      <alignment horizontal="center" vertical="center"/>
    </xf>
    <xf numFmtId="164" fontId="0" fillId="0" borderId="0" xfId="0" applyNumberFormat="1"/>
    <xf numFmtId="0" fontId="0" fillId="0" borderId="1" xfId="0" applyBorder="1" applyAlignment="1">
      <alignment horizontal="center"/>
    </xf>
    <xf numFmtId="0" fontId="17" fillId="0" borderId="0" xfId="0" applyFont="1"/>
    <xf numFmtId="0" fontId="18" fillId="0" borderId="0" xfId="0" applyFont="1"/>
    <xf numFmtId="0" fontId="0" fillId="3" borderId="0" xfId="0" applyFill="1"/>
    <xf numFmtId="0" fontId="1" fillId="0" borderId="0" xfId="0" applyFont="1" applyAlignment="1">
      <alignment wrapText="1"/>
    </xf>
    <xf numFmtId="1" fontId="1" fillId="0" borderId="0" xfId="0" applyNumberFormat="1" applyFont="1" applyAlignment="1">
      <alignment wrapText="1"/>
    </xf>
    <xf numFmtId="1" fontId="0" fillId="0" borderId="0" xfId="0" applyNumberFormat="1" applyAlignment="1">
      <alignment wrapText="1"/>
    </xf>
    <xf numFmtId="0" fontId="1" fillId="0" borderId="1" xfId="0" applyFont="1" applyBorder="1" applyAlignment="1">
      <alignment horizontal="center" wrapText="1"/>
    </xf>
    <xf numFmtId="1" fontId="1" fillId="0" borderId="1" xfId="0" applyNumberFormat="1" applyFont="1" applyBorder="1" applyAlignment="1">
      <alignment horizontal="center"/>
    </xf>
    <xf numFmtId="0" fontId="1" fillId="0" borderId="1" xfId="0" applyFont="1" applyBorder="1" applyAlignment="1">
      <alignment horizontal="center"/>
    </xf>
    <xf numFmtId="1" fontId="0" fillId="0" borderId="0" xfId="0" applyNumberFormat="1"/>
    <xf numFmtId="0" fontId="0" fillId="0" borderId="0" xfId="0" applyFill="1"/>
    <xf numFmtId="0" fontId="0" fillId="0" borderId="0" xfId="0" applyFill="1" applyAlignment="1">
      <alignment wrapText="1"/>
    </xf>
    <xf numFmtId="0" fontId="19" fillId="0" borderId="7" xfId="1" applyBorder="1" applyAlignment="1">
      <alignment vertical="center"/>
    </xf>
    <xf numFmtId="0" fontId="19" fillId="0" borderId="8" xfId="1" applyBorder="1" applyAlignment="1">
      <alignment horizontal="center" vertical="center"/>
    </xf>
    <xf numFmtId="0" fontId="19" fillId="0" borderId="9" xfId="1" applyBorder="1" applyAlignment="1">
      <alignment horizontal="center" vertical="center"/>
    </xf>
    <xf numFmtId="0" fontId="19" fillId="0" borderId="10" xfId="1" applyBorder="1" applyAlignment="1">
      <alignment horizontal="center" vertical="center" textRotation="90"/>
    </xf>
    <xf numFmtId="0" fontId="19" fillId="0" borderId="0" xfId="1"/>
    <xf numFmtId="0" fontId="19" fillId="0" borderId="0" xfId="1" applyAlignment="1">
      <alignment vertical="center"/>
    </xf>
    <xf numFmtId="0" fontId="20" fillId="0" borderId="1" xfId="1" applyFont="1" applyBorder="1" applyAlignment="1">
      <alignment horizontal="center"/>
    </xf>
    <xf numFmtId="0" fontId="19" fillId="0" borderId="1" xfId="1" applyBorder="1"/>
    <xf numFmtId="0" fontId="19" fillId="0" borderId="11" xfId="1" applyBorder="1"/>
    <xf numFmtId="0" fontId="19" fillId="0" borderId="12" xfId="1" applyBorder="1" applyAlignment="1">
      <alignment horizontal="center" vertical="center"/>
    </xf>
    <xf numFmtId="0" fontId="19" fillId="0" borderId="12" xfId="1" applyBorder="1" applyAlignment="1">
      <alignment horizontal="center"/>
    </xf>
    <xf numFmtId="49" fontId="19" fillId="0" borderId="5" xfId="1" applyNumberFormat="1" applyBorder="1" applyAlignment="1">
      <alignment horizontal="center" vertical="center"/>
    </xf>
    <xf numFmtId="0" fontId="19" fillId="0" borderId="12" xfId="1" applyBorder="1"/>
    <xf numFmtId="0" fontId="19" fillId="0" borderId="13" xfId="1" applyFont="1" applyBorder="1"/>
    <xf numFmtId="0" fontId="19" fillId="0" borderId="7" xfId="1" applyFont="1" applyBorder="1"/>
    <xf numFmtId="0" fontId="19" fillId="0" borderId="14" xfId="1" applyBorder="1"/>
    <xf numFmtId="0" fontId="19" fillId="0" borderId="14" xfId="1" applyBorder="1" applyAlignment="1">
      <alignment horizontal="center" vertical="center"/>
    </xf>
    <xf numFmtId="0" fontId="19" fillId="0" borderId="14" xfId="1" applyBorder="1" applyAlignment="1">
      <alignment horizontal="center"/>
    </xf>
    <xf numFmtId="0" fontId="19" fillId="0" borderId="15" xfId="1" applyBorder="1"/>
    <xf numFmtId="0" fontId="19" fillId="0" borderId="16" xfId="1" applyFont="1" applyBorder="1"/>
    <xf numFmtId="0" fontId="19" fillId="0" borderId="17" xfId="1" applyBorder="1"/>
    <xf numFmtId="0" fontId="19" fillId="0" borderId="17" xfId="1" applyBorder="1" applyAlignment="1">
      <alignment horizontal="center" vertical="center"/>
    </xf>
    <xf numFmtId="0" fontId="19" fillId="0" borderId="17" xfId="1" applyBorder="1" applyAlignment="1">
      <alignment horizontal="center"/>
    </xf>
    <xf numFmtId="0" fontId="19" fillId="0" borderId="18" xfId="1" applyBorder="1"/>
    <xf numFmtId="0" fontId="21" fillId="0" borderId="0" xfId="1" applyFont="1"/>
    <xf numFmtId="0" fontId="19" fillId="0" borderId="0" xfId="1" applyAlignment="1">
      <alignment horizontal="center" vertical="center"/>
    </xf>
    <xf numFmtId="0" fontId="19" fillId="0" borderId="0" xfId="1" applyAlignment="1">
      <alignment horizontal="center"/>
    </xf>
    <xf numFmtId="0" fontId="19" fillId="0" borderId="0" xfId="1" applyAlignment="1">
      <alignment horizontal="left"/>
    </xf>
    <xf numFmtId="1" fontId="0" fillId="0" borderId="1" xfId="0" applyNumberFormat="1" applyBorder="1"/>
    <xf numFmtId="0" fontId="0" fillId="0" borderId="0" xfId="0" applyAlignment="1">
      <alignment horizontal="left" indent="1"/>
    </xf>
    <xf numFmtId="1" fontId="0" fillId="0" borderId="1" xfId="0" applyNumberFormat="1" applyBorder="1" applyAlignment="1">
      <alignment horizontal="center"/>
    </xf>
    <xf numFmtId="0" fontId="0" fillId="3" borderId="1" xfId="0" applyFill="1" applyBorder="1" applyAlignment="1">
      <alignment horizontal="center"/>
    </xf>
    <xf numFmtId="0" fontId="0" fillId="3" borderId="0" xfId="0" applyFill="1" applyAlignment="1">
      <alignment wrapText="1"/>
    </xf>
    <xf numFmtId="0" fontId="6"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center"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5" borderId="0" xfId="0" applyFont="1" applyFill="1" applyAlignment="1">
      <alignment horizontal="left" vertical="top" wrapText="1"/>
    </xf>
    <xf numFmtId="0" fontId="10" fillId="6" borderId="1" xfId="0" applyFont="1" applyFill="1" applyBorder="1" applyAlignment="1">
      <alignment horizontal="left" vertical="top" wrapText="1"/>
    </xf>
    <xf numFmtId="0" fontId="0" fillId="0" borderId="1" xfId="0" applyBorder="1" applyAlignment="1">
      <alignment horizontal="left" vertical="center"/>
    </xf>
    <xf numFmtId="0" fontId="0" fillId="6" borderId="0" xfId="0" applyFill="1" applyAlignment="1">
      <alignment horizontal="left" vertical="top" wrapText="1"/>
    </xf>
    <xf numFmtId="0" fontId="0" fillId="11" borderId="0" xfId="0" applyFill="1" applyAlignment="1">
      <alignment horizontal="left" vertical="top"/>
    </xf>
    <xf numFmtId="0" fontId="12" fillId="6"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9" borderId="6" xfId="0" applyFill="1" applyBorder="1" applyAlignment="1">
      <alignment horizontal="left" vertical="top" wrapText="1"/>
    </xf>
    <xf numFmtId="0" fontId="0" fillId="10" borderId="0" xfId="0" applyFill="1" applyAlignment="1">
      <alignment horizontal="left" vertical="top"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xf>
  </cellXfs>
  <cellStyles count="3">
    <cellStyle name="Normal" xfId="0" builtinId="0"/>
    <cellStyle name="Normal 2" xfId="1"/>
    <cellStyle name="Normal 3" xfId="2"/>
  </cellStyles>
  <dxfs count="1">
    <dxf>
      <font>
        <condense val="0"/>
        <extend val="0"/>
        <color rgb="FF9C0006"/>
      </font>
      <fill>
        <patternFill>
          <bgColor rgb="FFFFC7CE"/>
        </patternFill>
      </fill>
    </dxf>
  </dxfs>
  <tableStyles count="0" defaultTableStyle="TableStyleMedium9" defaultPivotStyle="PivotStyleLight16"/>
  <colors>
    <mruColors>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3</xdr:row>
      <xdr:rowOff>99552</xdr:rowOff>
    </xdr:from>
    <xdr:to>
      <xdr:col>5</xdr:col>
      <xdr:colOff>47625</xdr:colOff>
      <xdr:row>3</xdr:row>
      <xdr:rowOff>1485900</xdr:rowOff>
    </xdr:to>
    <xdr:pic>
      <xdr:nvPicPr>
        <xdr:cNvPr id="24577" name="Picture 1" descr="C:\Program Files (x86)\Microsoft Office\MEDIA\CAGCAT10\j0195812.wmf"/>
        <xdr:cNvPicPr>
          <a:picLocks noChangeAspect="1" noChangeArrowheads="1"/>
        </xdr:cNvPicPr>
      </xdr:nvPicPr>
      <xdr:blipFill>
        <a:blip xmlns:r="http://schemas.openxmlformats.org/officeDocument/2006/relationships" r:embed="rId1" cstate="print"/>
        <a:srcRect/>
        <a:stretch>
          <a:fillRect/>
        </a:stretch>
      </xdr:blipFill>
      <xdr:spPr bwMode="auto">
        <a:xfrm>
          <a:off x="1752600" y="718677"/>
          <a:ext cx="1343025" cy="1386348"/>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209550</xdr:colOff>
      <xdr:row>1</xdr:row>
      <xdr:rowOff>123824</xdr:rowOff>
    </xdr:from>
    <xdr:ext cx="2828925" cy="1971676"/>
    <xdr:sp macro="" textlink="">
      <xdr:nvSpPr>
        <xdr:cNvPr id="3" name="TextBox 2"/>
        <xdr:cNvSpPr txBox="1"/>
      </xdr:nvSpPr>
      <xdr:spPr>
        <a:xfrm>
          <a:off x="7629525" y="314324"/>
          <a:ext cx="2828925" cy="197167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r>
            <a:rPr lang="bs-Latn-BA" sz="1100"/>
            <a:t>Dobili smo tabelu od direktora sa šiframa</a:t>
          </a:r>
          <a:r>
            <a:rPr lang="bs-Latn-BA" sz="1100" baseline="0"/>
            <a:t> artikala i novim akcijskim cijenama (na radnom listu "Akcijske cijene"). Trebamo podatke iz dobijene tabele na brz način </a:t>
          </a:r>
          <a:r>
            <a:rPr lang="bs-Latn-BA" sz="1100" i="1" baseline="0"/>
            <a:t>upisati </a:t>
          </a:r>
          <a:r>
            <a:rPr lang="bs-Latn-BA" sz="1100" baseline="0"/>
            <a:t>u kolonu F (Akcija). </a:t>
          </a:r>
        </a:p>
        <a:p>
          <a:endParaRPr lang="bs-Latn-BA" sz="1100" baseline="0"/>
        </a:p>
        <a:p>
          <a:r>
            <a:rPr lang="bs-Latn-BA" sz="1100" baseline="0"/>
            <a:t>Koristeći funkciju VLOOKUP - osim  cijena, dobićemo i vrijednost N/A. To znači da </a:t>
          </a:r>
          <a:r>
            <a:rPr lang="bs-Latn-BA" sz="1100" b="1" baseline="0"/>
            <a:t>funkcija nije našla  vrijednost za to polje </a:t>
          </a:r>
          <a:r>
            <a:rPr lang="bs-Latn-BA" sz="1100" baseline="0"/>
            <a:t>(dakle, u našem primjeru to znači da za te artikle nije došlo do pada cijena).</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419100</xdr:colOff>
      <xdr:row>22</xdr:row>
      <xdr:rowOff>142875</xdr:rowOff>
    </xdr:from>
    <xdr:ext cx="2114550" cy="1125693"/>
    <xdr:sp macro="" textlink="">
      <xdr:nvSpPr>
        <xdr:cNvPr id="7" name="TextBox 6"/>
        <xdr:cNvSpPr txBox="1"/>
      </xdr:nvSpPr>
      <xdr:spPr>
        <a:xfrm>
          <a:off x="8162925" y="4533900"/>
          <a:ext cx="2114550" cy="1125693"/>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ubacujemo grafikon? </a:t>
          </a:r>
        </a:p>
        <a:p>
          <a:r>
            <a:rPr lang="hr-HR" sz="1100"/>
            <a:t>Označimo podatke u</a:t>
          </a:r>
          <a:r>
            <a:rPr lang="hr-HR" sz="1100" baseline="0"/>
            <a:t> tabeli B22:E28. Meni Insert. Charts (desno, mala strelica).  Column, odaberemo grafikon Clustered Column. OK. </a:t>
          </a:r>
          <a:endParaRPr lang="hr-HR" sz="1100"/>
        </a:p>
      </xdr:txBody>
    </xdr:sp>
    <xdr:clientData/>
  </xdr:oneCellAnchor>
  <xdr:twoCellAnchor>
    <xdr:from>
      <xdr:col>12</xdr:col>
      <xdr:colOff>28575</xdr:colOff>
      <xdr:row>25</xdr:row>
      <xdr:rowOff>0</xdr:rowOff>
    </xdr:from>
    <xdr:to>
      <xdr:col>13</xdr:col>
      <xdr:colOff>390525</xdr:colOff>
      <xdr:row>25</xdr:row>
      <xdr:rowOff>9525</xdr:rowOff>
    </xdr:to>
    <xdr:cxnSp macro="">
      <xdr:nvCxnSpPr>
        <xdr:cNvPr id="9" name="Straight Arrow Connector 8"/>
        <xdr:cNvCxnSpPr/>
      </xdr:nvCxnSpPr>
      <xdr:spPr>
        <a:xfrm flipV="1">
          <a:off x="7162800" y="4962525"/>
          <a:ext cx="971550"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200025</xdr:colOff>
      <xdr:row>39</xdr:row>
      <xdr:rowOff>38100</xdr:rowOff>
    </xdr:from>
    <xdr:ext cx="2514600" cy="2675732"/>
    <xdr:sp macro="" textlink="">
      <xdr:nvSpPr>
        <xdr:cNvPr id="11" name="TextBox 10"/>
        <xdr:cNvSpPr txBox="1"/>
      </xdr:nvSpPr>
      <xdr:spPr>
        <a:xfrm>
          <a:off x="7943850" y="7667625"/>
          <a:ext cx="2514600" cy="2675732"/>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a:t>
          </a:r>
          <a:r>
            <a:rPr lang="hr-HR" sz="1100" baseline="0"/>
            <a:t> mijenjamo oblik grafikona? Prethodno je dovoljno  iskopirati 4 puta grafikon koji smo već napravili. To radimo na sljedeći način: označimo grafikon (klikom  lijevim tasterom miša na ivicu), desni taster miša (DTM),  kopiramo, zalijepimo gdje postavimo miš.  </a:t>
          </a:r>
        </a:p>
        <a:p>
          <a:endParaRPr lang="hr-HR" sz="1100" baseline="0"/>
        </a:p>
        <a:p>
          <a:r>
            <a:rPr lang="hr-HR" sz="1100" baseline="0"/>
            <a:t>Zatim, označimo kopirani grafikon:</a:t>
          </a:r>
        </a:p>
        <a:p>
          <a:r>
            <a:rPr lang="hr-HR" sz="1100" baseline="0"/>
            <a:t>-  PRVI NAČIN:  DTM, Change Chart Type</a:t>
          </a:r>
        </a:p>
        <a:p>
          <a:r>
            <a:rPr lang="hr-HR" sz="1100" baseline="0"/>
            <a:t>-  DRUGI NAČIN: meni Design (u okviru ChartTools, novog menija), u lijevom uglu, opcija Change Chart Type</a:t>
          </a:r>
        </a:p>
        <a:p>
          <a:r>
            <a:rPr lang="hr-HR" sz="1100" baseline="0"/>
            <a:t>-  Odaberemo željeni grafikon. OK. </a:t>
          </a:r>
          <a:endParaRPr lang="hr-HR" sz="1100"/>
        </a:p>
      </xdr:txBody>
    </xdr:sp>
    <xdr:clientData/>
  </xdr:oneCellAnchor>
  <xdr:twoCellAnchor>
    <xdr:from>
      <xdr:col>4</xdr:col>
      <xdr:colOff>95250</xdr:colOff>
      <xdr:row>58</xdr:row>
      <xdr:rowOff>104775</xdr:rowOff>
    </xdr:from>
    <xdr:to>
      <xdr:col>15</xdr:col>
      <xdr:colOff>57150</xdr:colOff>
      <xdr:row>65</xdr:row>
      <xdr:rowOff>28575</xdr:rowOff>
    </xdr:to>
    <xdr:cxnSp macro="">
      <xdr:nvCxnSpPr>
        <xdr:cNvPr id="13" name="Straight Arrow Connector 12"/>
        <xdr:cNvCxnSpPr/>
      </xdr:nvCxnSpPr>
      <xdr:spPr>
        <a:xfrm>
          <a:off x="2333625" y="11353800"/>
          <a:ext cx="6686550" cy="1257300"/>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190499</xdr:colOff>
      <xdr:row>64</xdr:row>
      <xdr:rowOff>35719</xdr:rowOff>
    </xdr:from>
    <xdr:ext cx="3357563" cy="1845633"/>
    <xdr:sp macro="" textlink="">
      <xdr:nvSpPr>
        <xdr:cNvPr id="15" name="TextBox 14"/>
        <xdr:cNvSpPr txBox="1"/>
      </xdr:nvSpPr>
      <xdr:spPr>
        <a:xfrm>
          <a:off x="9132093" y="12430125"/>
          <a:ext cx="3357563" cy="1845633"/>
        </a:xfrm>
        <a:prstGeom prst="rect">
          <a:avLst/>
        </a:prstGeom>
        <a:blipFill dpi="0" rotWithShape="1">
          <a:blip xmlns:r="http://schemas.openxmlformats.org/officeDocument/2006/relationships" r:embed="rId1" cstate="print">
            <a:alphaModFix amt="47000"/>
          </a:blip>
          <a:srcRect/>
          <a:stretch>
            <a:fillRect/>
          </a:stretch>
        </a:blipFill>
        <a:ln>
          <a:solidFill>
            <a:srgbClr val="00B0F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a:t>Ako kliknemo na površinu kruga</a:t>
          </a:r>
          <a:r>
            <a:rPr lang="hr-HR" sz="1400" b="1" baseline="0"/>
            <a:t> i pogledamo tabelu sa podacima, primijetićemo da je Eksel označio samo prvu seriju podataka, tj. da krug pokazuje samo zadovoljstvo gledlaca najmlađe starosne grupe. Iz tog razloga ovaj grafikon se ne preporučuje kod više serija podataka. </a:t>
          </a:r>
          <a:endParaRPr lang="hr-HR" sz="1400" b="1"/>
        </a:p>
      </xdr:txBody>
    </xdr:sp>
    <xdr:clientData/>
  </xdr:oneCellAnchor>
  <xdr:twoCellAnchor>
    <xdr:from>
      <xdr:col>13</xdr:col>
      <xdr:colOff>200025</xdr:colOff>
      <xdr:row>0</xdr:row>
      <xdr:rowOff>104775</xdr:rowOff>
    </xdr:from>
    <xdr:to>
      <xdr:col>17</xdr:col>
      <xdr:colOff>95250</xdr:colOff>
      <xdr:row>15</xdr:row>
      <xdr:rowOff>161925</xdr:rowOff>
    </xdr:to>
    <xdr:sp macro="" textlink="">
      <xdr:nvSpPr>
        <xdr:cNvPr id="16" name="Oval 15"/>
        <xdr:cNvSpPr/>
      </xdr:nvSpPr>
      <xdr:spPr>
        <a:xfrm>
          <a:off x="7943850" y="104775"/>
          <a:ext cx="2333625" cy="2933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17</xdr:col>
      <xdr:colOff>57150</xdr:colOff>
      <xdr:row>9</xdr:row>
      <xdr:rowOff>180975</xdr:rowOff>
    </xdr:from>
    <xdr:to>
      <xdr:col>19</xdr:col>
      <xdr:colOff>304800</xdr:colOff>
      <xdr:row>14</xdr:row>
      <xdr:rowOff>57150</xdr:rowOff>
    </xdr:to>
    <xdr:cxnSp macro="">
      <xdr:nvCxnSpPr>
        <xdr:cNvPr id="18" name="Straight Arrow Connector 17"/>
        <xdr:cNvCxnSpPr/>
      </xdr:nvCxnSpPr>
      <xdr:spPr>
        <a:xfrm>
          <a:off x="10239375" y="1914525"/>
          <a:ext cx="1466850" cy="828675"/>
        </a:xfrm>
        <a:prstGeom prst="straightConnector1">
          <a:avLst/>
        </a:prstGeom>
        <a:ln w="317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457200</xdr:colOff>
      <xdr:row>11</xdr:row>
      <xdr:rowOff>123825</xdr:rowOff>
    </xdr:from>
    <xdr:ext cx="2628900" cy="968983"/>
    <xdr:sp macro="" textlink="">
      <xdr:nvSpPr>
        <xdr:cNvPr id="19" name="TextBox 18"/>
        <xdr:cNvSpPr txBox="1"/>
      </xdr:nvSpPr>
      <xdr:spPr>
        <a:xfrm>
          <a:off x="11858625" y="2238375"/>
          <a:ext cx="2628900" cy="96898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i="1">
              <a:solidFill>
                <a:srgbClr val="FF0000"/>
              </a:solidFill>
            </a:rPr>
            <a:t>Sve ove grafikone možemo pronaći na meniju Insert, kartica Charts,</a:t>
          </a:r>
          <a:r>
            <a:rPr lang="hr-HR" sz="1400" b="1" i="1" baseline="0">
              <a:solidFill>
                <a:srgbClr val="FF0000"/>
              </a:solidFill>
            </a:rPr>
            <a:t> klikom na strelicu desno od naziva grupe komandi Charts. </a:t>
          </a:r>
          <a:endParaRPr lang="hr-HR" sz="1400" b="1" i="1">
            <a:solidFill>
              <a:srgbClr val="FF0000"/>
            </a:solidFill>
          </a:endParaRPr>
        </a:p>
      </xdr:txBody>
    </xdr:sp>
    <xdr:clientData/>
  </xdr:oneCellAnchor>
  <xdr:twoCellAnchor editAs="oneCell">
    <xdr:from>
      <xdr:col>25</xdr:col>
      <xdr:colOff>158750</xdr:colOff>
      <xdr:row>18</xdr:row>
      <xdr:rowOff>158750</xdr:rowOff>
    </xdr:from>
    <xdr:to>
      <xdr:col>33</xdr:col>
      <xdr:colOff>77005</xdr:colOff>
      <xdr:row>31</xdr:row>
      <xdr:rowOff>82434</xdr:rowOff>
    </xdr:to>
    <xdr:pic>
      <xdr:nvPicPr>
        <xdr:cNvPr id="20" name="Picture 19"/>
        <xdr:cNvPicPr>
          <a:picLocks noChangeAspect="1"/>
        </xdr:cNvPicPr>
      </xdr:nvPicPr>
      <xdr:blipFill>
        <a:blip xmlns:r="http://schemas.openxmlformats.org/officeDocument/2006/relationships" r:embed="rId2" cstate="print"/>
        <a:stretch>
          <a:fillRect/>
        </a:stretch>
      </xdr:blipFill>
      <xdr:spPr>
        <a:xfrm>
          <a:off x="15097125" y="3619500"/>
          <a:ext cx="4744255" cy="2574809"/>
        </a:xfrm>
        <a:prstGeom prst="rect">
          <a:avLst/>
        </a:prstGeom>
      </xdr:spPr>
    </xdr:pic>
    <xdr:clientData/>
  </xdr:twoCellAnchor>
  <xdr:twoCellAnchor editAs="oneCell">
    <xdr:from>
      <xdr:col>25</xdr:col>
      <xdr:colOff>0</xdr:colOff>
      <xdr:row>38</xdr:row>
      <xdr:rowOff>25977</xdr:rowOff>
    </xdr:from>
    <xdr:to>
      <xdr:col>37</xdr:col>
      <xdr:colOff>300718</xdr:colOff>
      <xdr:row>60</xdr:row>
      <xdr:rowOff>121227</xdr:rowOff>
    </xdr:to>
    <xdr:pic>
      <xdr:nvPicPr>
        <xdr:cNvPr id="22"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14997545" y="7464136"/>
          <a:ext cx="7574355" cy="42862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276225</xdr:colOff>
      <xdr:row>1</xdr:row>
      <xdr:rowOff>161925</xdr:rowOff>
    </xdr:from>
    <xdr:ext cx="6115050" cy="781240"/>
    <xdr:sp macro="" textlink="">
      <xdr:nvSpPr>
        <xdr:cNvPr id="2" name="TextBox 1"/>
        <xdr:cNvSpPr txBox="1"/>
      </xdr:nvSpPr>
      <xdr:spPr>
        <a:xfrm>
          <a:off x="4543425" y="352425"/>
          <a:ext cx="6115050" cy="781240"/>
        </a:xfrm>
        <a:prstGeom prst="rect">
          <a:avLst/>
        </a:prstGeom>
        <a:solidFill>
          <a:srgbClr val="FF0000">
            <a:alpha val="41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Prvo klik na ćeliju sa tekstom, zatim</a:t>
          </a:r>
          <a:r>
            <a:rPr lang="hr-HR" sz="1100" baseline="0"/>
            <a:t> Alt na tastaturi. Pojaviće nam se brojevi i slova, tj. oznake kartica.  Da bismo centrirali tekst treba nam meni Home koje je označeno slovom H. Pritisnemo slovo H na tastaturi i Eksel nas "pomjera" u meni Home, tj. daje slovne skraćenice za različite opcije u kartici Home. Da bismo centrirali tekst potrebno je da preko tastature otkucamo AC. </a:t>
          </a:r>
          <a:endParaRPr lang="hr-HR" sz="1100"/>
        </a:p>
      </xdr:txBody>
    </xdr:sp>
    <xdr:clientData/>
  </xdr:oneCellAnchor>
  <xdr:oneCellAnchor>
    <xdr:from>
      <xdr:col>0</xdr:col>
      <xdr:colOff>142875</xdr:colOff>
      <xdr:row>20</xdr:row>
      <xdr:rowOff>47625</xdr:rowOff>
    </xdr:from>
    <xdr:ext cx="2266950" cy="1814599"/>
    <xdr:sp macro="" textlink="">
      <xdr:nvSpPr>
        <xdr:cNvPr id="3" name="TextBox 2"/>
        <xdr:cNvSpPr txBox="1"/>
      </xdr:nvSpPr>
      <xdr:spPr>
        <a:xfrm>
          <a:off x="142875" y="4191000"/>
          <a:ext cx="2266950" cy="1814599"/>
        </a:xfrm>
        <a:prstGeom prst="rect">
          <a:avLst/>
        </a:prstGeom>
        <a:solidFill>
          <a:srgbClr val="00B0F0">
            <a:alpha val="35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Da bismo pokazali od čega</a:t>
          </a:r>
          <a:r>
            <a:rPr lang="hr-HR" sz="1100" baseline="0"/>
            <a:t> se sastoji zbir u polju E22, tj. od čega on zavisi, meni  Formulas, u okviru grupe opcija Formula Auditing odaberemo opciju Trace Precedents. Pojaviće nam se dvije strelice koje pokazuju na zbir. </a:t>
          </a:r>
        </a:p>
        <a:p>
          <a:endParaRPr lang="hr-HR" sz="1100" baseline="0"/>
        </a:p>
        <a:p>
          <a:r>
            <a:rPr lang="hr-HR" sz="1100" baseline="0"/>
            <a:t>Slično ćemo dobiti i ako ovu opciju upotrijebimo na polja J28 i M28. </a:t>
          </a:r>
          <a:endParaRPr lang="hr-HR"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171450</xdr:colOff>
      <xdr:row>29</xdr:row>
      <xdr:rowOff>0</xdr:rowOff>
    </xdr:from>
    <xdr:to>
      <xdr:col>2</xdr:col>
      <xdr:colOff>571500</xdr:colOff>
      <xdr:row>32</xdr:row>
      <xdr:rowOff>38100</xdr:rowOff>
    </xdr:to>
    <xdr:sp macro="" textlink="">
      <xdr:nvSpPr>
        <xdr:cNvPr id="3" name="Down Arrow 2"/>
        <xdr:cNvSpPr/>
      </xdr:nvSpPr>
      <xdr:spPr>
        <a:xfrm>
          <a:off x="1390650" y="5705475"/>
          <a:ext cx="400050" cy="609600"/>
        </a:xfrm>
        <a:prstGeom prst="downArrow">
          <a:avLst/>
        </a:prstGeom>
        <a:solidFill>
          <a:schemeClr val="bg1">
            <a:lumMod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oneCellAnchor>
    <xdr:from>
      <xdr:col>0</xdr:col>
      <xdr:colOff>571500</xdr:colOff>
      <xdr:row>32</xdr:row>
      <xdr:rowOff>123825</xdr:rowOff>
    </xdr:from>
    <xdr:ext cx="2159758" cy="264560"/>
    <xdr:sp macro="" textlink="">
      <xdr:nvSpPr>
        <xdr:cNvPr id="4" name="TextBox 3"/>
        <xdr:cNvSpPr txBox="1"/>
      </xdr:nvSpPr>
      <xdr:spPr>
        <a:xfrm>
          <a:off x="571500" y="6400800"/>
          <a:ext cx="2159758" cy="264560"/>
        </a:xfrm>
        <a:prstGeom prst="rect">
          <a:avLst/>
        </a:prstGeom>
        <a:solidFill>
          <a:schemeClr val="bg1">
            <a:lumMod val="5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hr-HR" sz="1100"/>
            <a:t>Odabran</a:t>
          </a:r>
          <a:r>
            <a:rPr lang="hr-HR" sz="1100" baseline="0"/>
            <a:t> je grafikon  3-D Cylinder. </a:t>
          </a:r>
          <a:endParaRPr lang="hr-HR" sz="1100"/>
        </a:p>
      </xdr:txBody>
    </xdr:sp>
    <xdr:clientData/>
  </xdr:oneCellAnchor>
  <xdr:twoCellAnchor>
    <xdr:from>
      <xdr:col>10</xdr:col>
      <xdr:colOff>338818</xdr:colOff>
      <xdr:row>16</xdr:row>
      <xdr:rowOff>59871</xdr:rowOff>
    </xdr:from>
    <xdr:to>
      <xdr:col>13</xdr:col>
      <xdr:colOff>542926</xdr:colOff>
      <xdr:row>22</xdr:row>
      <xdr:rowOff>57150</xdr:rowOff>
    </xdr:to>
    <xdr:sp macro="" textlink="">
      <xdr:nvSpPr>
        <xdr:cNvPr id="5" name="Rectangular Callout 4"/>
        <xdr:cNvSpPr/>
      </xdr:nvSpPr>
      <xdr:spPr>
        <a:xfrm>
          <a:off x="6434818" y="4993821"/>
          <a:ext cx="2032908" cy="1140279"/>
        </a:xfrm>
        <a:prstGeom prst="wedgeRectCallout">
          <a:avLst>
            <a:gd name="adj1" fmla="val -76295"/>
            <a:gd name="adj2" fmla="val 31500"/>
          </a:avLst>
        </a:prstGeom>
        <a:solidFill>
          <a:schemeClr val="tx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100" b="1">
              <a:solidFill>
                <a:sysClr val="windowText" lastClr="000000"/>
              </a:solidFill>
            </a:rPr>
            <a:t>Da biste promijenili boju pozadine legende, dovoljno je da je označite, DTM, Format</a:t>
          </a:r>
          <a:r>
            <a:rPr lang="hr-HR" sz="1100" b="1" baseline="0">
              <a:solidFill>
                <a:sysClr val="windowText" lastClr="000000"/>
              </a:solidFill>
            </a:rPr>
            <a:t> Legend, Fill (odaberete boju)</a:t>
          </a:r>
          <a:endParaRPr lang="hr-HR" sz="1100" b="1">
            <a:solidFill>
              <a:sysClr val="windowText" lastClr="000000"/>
            </a:solidFill>
          </a:endParaRPr>
        </a:p>
      </xdr:txBody>
    </xdr:sp>
    <xdr:clientData/>
  </xdr:twoCellAnchor>
  <xdr:twoCellAnchor editAs="oneCell">
    <xdr:from>
      <xdr:col>18</xdr:col>
      <xdr:colOff>590549</xdr:colOff>
      <xdr:row>13</xdr:row>
      <xdr:rowOff>46761</xdr:rowOff>
    </xdr:from>
    <xdr:to>
      <xdr:col>25</xdr:col>
      <xdr:colOff>85724</xdr:colOff>
      <xdr:row>24</xdr:row>
      <xdr:rowOff>161925</xdr:rowOff>
    </xdr:to>
    <xdr:pic>
      <xdr:nvPicPr>
        <xdr:cNvPr id="2355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563349" y="4409211"/>
          <a:ext cx="4467225" cy="221066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266699</xdr:colOff>
      <xdr:row>17</xdr:row>
      <xdr:rowOff>152400</xdr:rowOff>
    </xdr:from>
    <xdr:to>
      <xdr:col>13</xdr:col>
      <xdr:colOff>533399</xdr:colOff>
      <xdr:row>26</xdr:row>
      <xdr:rowOff>47625</xdr:rowOff>
    </xdr:to>
    <xdr:sp macro="" textlink="">
      <xdr:nvSpPr>
        <xdr:cNvPr id="2" name="Oval 1"/>
        <xdr:cNvSpPr/>
      </xdr:nvSpPr>
      <xdr:spPr>
        <a:xfrm>
          <a:off x="5305424" y="3390900"/>
          <a:ext cx="3667125" cy="1609725"/>
        </a:xfrm>
        <a:prstGeom prst="ellipse">
          <a:avLst/>
        </a:prstGeom>
        <a:no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9</xdr:col>
      <xdr:colOff>361951</xdr:colOff>
      <xdr:row>13</xdr:row>
      <xdr:rowOff>171451</xdr:rowOff>
    </xdr:from>
    <xdr:to>
      <xdr:col>10</xdr:col>
      <xdr:colOff>200027</xdr:colOff>
      <xdr:row>18</xdr:row>
      <xdr:rowOff>47627</xdr:rowOff>
    </xdr:to>
    <xdr:cxnSp macro="">
      <xdr:nvCxnSpPr>
        <xdr:cNvPr id="3" name="Straight Arrow Connector 2"/>
        <xdr:cNvCxnSpPr/>
      </xdr:nvCxnSpPr>
      <xdr:spPr>
        <a:xfrm rot="5400000" flipH="1" flipV="1">
          <a:off x="6091239" y="2757488"/>
          <a:ext cx="828676" cy="609601"/>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228600</xdr:colOff>
      <xdr:row>5</xdr:row>
      <xdr:rowOff>38100</xdr:rowOff>
    </xdr:from>
    <xdr:ext cx="3686175" cy="2159053"/>
    <xdr:sp macro="" textlink="">
      <xdr:nvSpPr>
        <xdr:cNvPr id="4" name="TextBox 3"/>
        <xdr:cNvSpPr txBox="1"/>
      </xdr:nvSpPr>
      <xdr:spPr>
        <a:xfrm>
          <a:off x="6838950" y="990600"/>
          <a:ext cx="3686175" cy="2159053"/>
        </a:xfrm>
        <a:prstGeom prst="rect">
          <a:avLst/>
        </a:prstGeom>
        <a:solidFill>
          <a:srgbClr val="FF33CC">
            <a:alpha val="29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Ovako</a:t>
          </a:r>
          <a:r>
            <a:rPr lang="hr-HR" sz="1100" baseline="0"/>
            <a:t> izgleda jedna pivot tabela. Ona služi da se iz velikih tabela brzo dobiju podaci koji su nam korisni na način da iz njh brzo iščitamo neke zakonitosti, ili pojave. </a:t>
          </a:r>
        </a:p>
        <a:p>
          <a:r>
            <a:rPr lang="hr-HR" sz="1100" baseline="0"/>
            <a:t>Koraci za kreiranje pivot tabele:</a:t>
          </a:r>
        </a:p>
        <a:p>
          <a:r>
            <a:rPr lang="hr-HR" sz="1100" baseline="0"/>
            <a:t>1. Kliknite na bilo koje polje u tabeli</a:t>
          </a:r>
        </a:p>
        <a:p>
          <a:r>
            <a:rPr lang="hr-HR" sz="1100" baseline="0"/>
            <a:t>2. Meni Insert - Pivot Table</a:t>
          </a:r>
        </a:p>
        <a:p>
          <a:r>
            <a:rPr lang="hr-HR" sz="1100" baseline="0"/>
            <a:t>3. Pojavi se okvir u kojem Excel traži da označimo podatke tj. tabelu iz koje pravimo pivot (obično je on prepozna i automatski  označi, ipak, ako se to ne desi - ručno označite podatke)</a:t>
          </a:r>
        </a:p>
        <a:p>
          <a:r>
            <a:rPr lang="hr-HR" sz="1100" baseline="0"/>
            <a:t>4. U zadnjem polju Excel traži gdje da smjesti pivot tabelu: da li u novi radni list ili u mjesto gdje korisnik želi. </a:t>
          </a:r>
          <a:endParaRPr lang="hr-HR" sz="1100"/>
        </a:p>
      </xdr:txBody>
    </xdr:sp>
    <xdr:clientData/>
  </xdr:oneCellAnchor>
  <xdr:twoCellAnchor>
    <xdr:from>
      <xdr:col>16</xdr:col>
      <xdr:colOff>257176</xdr:colOff>
      <xdr:row>11</xdr:row>
      <xdr:rowOff>76201</xdr:rowOff>
    </xdr:from>
    <xdr:to>
      <xdr:col>17</xdr:col>
      <xdr:colOff>314328</xdr:colOff>
      <xdr:row>11</xdr:row>
      <xdr:rowOff>85725</xdr:rowOff>
    </xdr:to>
    <xdr:cxnSp macro="">
      <xdr:nvCxnSpPr>
        <xdr:cNvPr id="5" name="Straight Arrow Connector 4"/>
        <xdr:cNvCxnSpPr/>
      </xdr:nvCxnSpPr>
      <xdr:spPr>
        <a:xfrm>
          <a:off x="10525126" y="2171701"/>
          <a:ext cx="666752" cy="9524"/>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342900</xdr:colOff>
      <xdr:row>5</xdr:row>
      <xdr:rowOff>95250</xdr:rowOff>
    </xdr:from>
    <xdr:ext cx="3686175" cy="3536866"/>
    <xdr:sp macro="" textlink="">
      <xdr:nvSpPr>
        <xdr:cNvPr id="6" name="TextBox 5"/>
        <xdr:cNvSpPr txBox="1"/>
      </xdr:nvSpPr>
      <xdr:spPr>
        <a:xfrm>
          <a:off x="11220450" y="1047750"/>
          <a:ext cx="3686175" cy="3536866"/>
        </a:xfrm>
        <a:prstGeom prst="rect">
          <a:avLst/>
        </a:prstGeom>
        <a:solidFill>
          <a:srgbClr val="FFFF00">
            <a:alpha val="57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Odaberemo</a:t>
          </a:r>
          <a:r>
            <a:rPr lang="hr-HR" sz="1100" baseline="0"/>
            <a:t> ćeliju. Klik na OK. Dobijemo u desnoj strani prozora okvir sa sljedećim poljima: gornje, najveće polje sadrži nazive kolona podataka iz tabele (njih Excel automatski prepoznaje).  U donjem desnom uglu postoje 4 polja (prvo polje je Filter - njega za sada nećemo koristiti). Desno od polja Filter je polje u koje unosimo podatke koje želimo dobiti u kolonama. Ispod polja Column je polje Value, dakle vrijednosni izraz podataka. Lijevo od polja Value je polje u koje unosimo podatke za koje želimo da nam budu u redovima. </a:t>
          </a:r>
        </a:p>
        <a:p>
          <a:r>
            <a:rPr lang="hr-HR" sz="1100" baseline="0"/>
            <a:t>Da bismo prenijeli podatke - klik lijevim tasterom miša na naziv  "Grad" i držeći lijevi taster prevlačimo ovaj podatak u polje sa redovima (dole lijevo) i "otpustimo". Odmah nam se na radnom listu  stvara prikaz redova gradova. </a:t>
          </a:r>
        </a:p>
        <a:p>
          <a:r>
            <a:rPr lang="hr-HR" sz="1100" baseline="0"/>
            <a:t>Sada dodajemo kolone.  Klik na "Pol" i prevlačimo u polje Column. Otpustimo. </a:t>
          </a:r>
        </a:p>
        <a:p>
          <a:r>
            <a:rPr lang="hr-HR" sz="1100" baseline="0"/>
            <a:t>Sada naša tabela ima redove (gradove) i dvije kolone (sa oznakama polova), ali nema vrijednosti. </a:t>
          </a:r>
        </a:p>
        <a:p>
          <a:r>
            <a:rPr lang="hr-HR" sz="1100" baseline="0"/>
            <a:t>Sada ćemo  klikom na "Plata" povući taj podatak u polje Value. Dobili smo tabelicu kao što je ova ovdje. </a:t>
          </a:r>
        </a:p>
      </xdr:txBody>
    </xdr:sp>
    <xdr:clientData/>
  </xdr:oneCellAnchor>
  <xdr:twoCellAnchor editAs="oneCell">
    <xdr:from>
      <xdr:col>9</xdr:col>
      <xdr:colOff>238125</xdr:colOff>
      <xdr:row>19</xdr:row>
      <xdr:rowOff>38100</xdr:rowOff>
    </xdr:from>
    <xdr:to>
      <xdr:col>13</xdr:col>
      <xdr:colOff>247650</xdr:colOff>
      <xdr:row>25</xdr:row>
      <xdr:rowOff>47625</xdr:rowOff>
    </xdr:to>
    <xdr:pic>
      <xdr:nvPicPr>
        <xdr:cNvPr id="2457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076950" y="3657600"/>
          <a:ext cx="2609850" cy="1152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257175</xdr:colOff>
      <xdr:row>0</xdr:row>
      <xdr:rowOff>76199</xdr:rowOff>
    </xdr:from>
    <xdr:to>
      <xdr:col>17</xdr:col>
      <xdr:colOff>133350</xdr:colOff>
      <xdr:row>2</xdr:row>
      <xdr:rowOff>723900</xdr:rowOff>
    </xdr:to>
    <xdr:sp macro="" textlink="">
      <xdr:nvSpPr>
        <xdr:cNvPr id="2" name="TextBox 1"/>
        <xdr:cNvSpPr txBox="1"/>
      </xdr:nvSpPr>
      <xdr:spPr>
        <a:xfrm>
          <a:off x="10810875" y="76199"/>
          <a:ext cx="2600325" cy="1076326"/>
        </a:xfrm>
        <a:prstGeom prst="rect">
          <a:avLst/>
        </a:prstGeom>
        <a:solidFill>
          <a:srgbClr val="7030A0">
            <a:alpha val="58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r-Latn-BA" sz="1100"/>
            <a:t>Konkurencija:</a:t>
          </a:r>
        </a:p>
        <a:p>
          <a:r>
            <a:rPr lang="sr-Latn-BA" sz="1100"/>
            <a:t>Mb =</a:t>
          </a:r>
          <a:r>
            <a:rPr lang="sr-Latn-BA" sz="1100" baseline="0"/>
            <a:t> 1</a:t>
          </a:r>
        </a:p>
        <a:p>
          <a:r>
            <a:rPr lang="sr-Latn-BA" sz="1100" baseline="0"/>
            <a:t>Divine = 2</a:t>
          </a:r>
        </a:p>
        <a:p>
          <a:r>
            <a:rPr lang="sr-Latn-BA" sz="1100" baseline="0"/>
            <a:t>Micro S = 3</a:t>
          </a:r>
        </a:p>
        <a:p>
          <a:r>
            <a:rPr lang="sr-Latn-BA" sz="1100" baseline="0"/>
            <a:t>Alum= 4</a:t>
          </a:r>
        </a:p>
      </xdr:txBody>
    </xdr:sp>
    <xdr:clientData/>
  </xdr:twoCellAnchor>
  <xdr:twoCellAnchor>
    <xdr:from>
      <xdr:col>7</xdr:col>
      <xdr:colOff>59531</xdr:colOff>
      <xdr:row>29</xdr:row>
      <xdr:rowOff>130969</xdr:rowOff>
    </xdr:from>
    <xdr:to>
      <xdr:col>9</xdr:col>
      <xdr:colOff>380999</xdr:colOff>
      <xdr:row>30</xdr:row>
      <xdr:rowOff>59532</xdr:rowOff>
    </xdr:to>
    <xdr:sp macro="" textlink="">
      <xdr:nvSpPr>
        <xdr:cNvPr id="3" name="Right Arrow 2"/>
        <xdr:cNvSpPr/>
      </xdr:nvSpPr>
      <xdr:spPr>
        <a:xfrm rot="286718">
          <a:off x="5667375" y="7060407"/>
          <a:ext cx="2309812" cy="23812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endParaRPr lang="en-US" sz="1100"/>
        </a:p>
      </xdr:txBody>
    </xdr:sp>
    <xdr:clientData/>
  </xdr:twoCellAnchor>
  <xdr:twoCellAnchor>
    <xdr:from>
      <xdr:col>6</xdr:col>
      <xdr:colOff>237195</xdr:colOff>
      <xdr:row>41</xdr:row>
      <xdr:rowOff>174730</xdr:rowOff>
    </xdr:from>
    <xdr:to>
      <xdr:col>10</xdr:col>
      <xdr:colOff>172939</xdr:colOff>
      <xdr:row>43</xdr:row>
      <xdr:rowOff>106801</xdr:rowOff>
    </xdr:to>
    <xdr:sp macro="" textlink="">
      <xdr:nvSpPr>
        <xdr:cNvPr id="4" name="Right Arrow 3"/>
        <xdr:cNvSpPr/>
      </xdr:nvSpPr>
      <xdr:spPr>
        <a:xfrm rot="2435629">
          <a:off x="4963976" y="10247418"/>
          <a:ext cx="3305213" cy="313071"/>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endParaRPr lang="en-US" sz="1100"/>
        </a:p>
      </xdr:txBody>
    </xdr:sp>
    <xdr:clientData/>
  </xdr:twoCellAnchor>
  <xdr:twoCellAnchor>
    <xdr:from>
      <xdr:col>6</xdr:col>
      <xdr:colOff>857251</xdr:colOff>
      <xdr:row>33</xdr:row>
      <xdr:rowOff>47625</xdr:rowOff>
    </xdr:from>
    <xdr:to>
      <xdr:col>9</xdr:col>
      <xdr:colOff>261938</xdr:colOff>
      <xdr:row>39</xdr:row>
      <xdr:rowOff>47625</xdr:rowOff>
    </xdr:to>
    <xdr:cxnSp macro="">
      <xdr:nvCxnSpPr>
        <xdr:cNvPr id="7" name="Elbow Connector 6"/>
        <xdr:cNvCxnSpPr/>
      </xdr:nvCxnSpPr>
      <xdr:spPr>
        <a:xfrm>
          <a:off x="5584032" y="8048625"/>
          <a:ext cx="2274094" cy="1500188"/>
        </a:xfrm>
        <a:prstGeom prst="bentConnector3">
          <a:avLst>
            <a:gd name="adj1" fmla="val 72513"/>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20</xdr:col>
      <xdr:colOff>209440</xdr:colOff>
      <xdr:row>25</xdr:row>
      <xdr:rowOff>95250</xdr:rowOff>
    </xdr:from>
    <xdr:to>
      <xdr:col>29</xdr:col>
      <xdr:colOff>557214</xdr:colOff>
      <xdr:row>33</xdr:row>
      <xdr:rowOff>297657</xdr:rowOff>
    </xdr:to>
    <xdr:pic>
      <xdr:nvPicPr>
        <xdr:cNvPr id="2150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6044753" y="6262688"/>
          <a:ext cx="5812742" cy="2035969"/>
        </a:xfrm>
        <a:prstGeom prst="rect">
          <a:avLst/>
        </a:prstGeom>
        <a:noFill/>
      </xdr:spPr>
    </xdr:pic>
    <xdr:clientData/>
  </xdr:twoCellAnchor>
  <xdr:twoCellAnchor editAs="oneCell">
    <xdr:from>
      <xdr:col>20</xdr:col>
      <xdr:colOff>226218</xdr:colOff>
      <xdr:row>37</xdr:row>
      <xdr:rowOff>166679</xdr:rowOff>
    </xdr:from>
    <xdr:to>
      <xdr:col>28</xdr:col>
      <xdr:colOff>80962</xdr:colOff>
      <xdr:row>44</xdr:row>
      <xdr:rowOff>176204</xdr:rowOff>
    </xdr:to>
    <xdr:pic>
      <xdr:nvPicPr>
        <xdr:cNvPr id="2150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6061531" y="9120179"/>
          <a:ext cx="4712494" cy="1700213"/>
        </a:xfrm>
        <a:prstGeom prst="rect">
          <a:avLst/>
        </a:prstGeom>
        <a:noFill/>
      </xdr:spPr>
    </xdr:pic>
    <xdr:clientData/>
  </xdr:twoCellAnchor>
  <xdr:twoCellAnchor editAs="oneCell">
    <xdr:from>
      <xdr:col>20</xdr:col>
      <xdr:colOff>345281</xdr:colOff>
      <xdr:row>47</xdr:row>
      <xdr:rowOff>35719</xdr:rowOff>
    </xdr:from>
    <xdr:to>
      <xdr:col>27</xdr:col>
      <xdr:colOff>57150</xdr:colOff>
      <xdr:row>53</xdr:row>
      <xdr:rowOff>45244</xdr:rowOff>
    </xdr:to>
    <xdr:pic>
      <xdr:nvPicPr>
        <xdr:cNvPr id="2150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6180594" y="11251407"/>
          <a:ext cx="3962400" cy="1152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161925</xdr:colOff>
      <xdr:row>0</xdr:row>
      <xdr:rowOff>180975</xdr:rowOff>
    </xdr:from>
    <xdr:ext cx="9467850" cy="1981200"/>
    <xdr:sp macro="" textlink="">
      <xdr:nvSpPr>
        <xdr:cNvPr id="4" name="TextBox 3"/>
        <xdr:cNvSpPr txBox="1"/>
      </xdr:nvSpPr>
      <xdr:spPr>
        <a:xfrm>
          <a:off x="771525" y="180975"/>
          <a:ext cx="9467850" cy="19812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bs-Latn-BA" sz="1100"/>
            <a:t>VLOOKUP funkcija je posle SUM najčešće</a:t>
          </a:r>
          <a:r>
            <a:rPr lang="bs-Latn-BA" sz="1100" baseline="0"/>
            <a:t> korištena funkcija. Pripada funkcijama za pretragu. </a:t>
          </a:r>
        </a:p>
        <a:p>
          <a:r>
            <a:rPr lang="bs-Latn-BA" sz="1100" baseline="0"/>
            <a:t>Osim ove funkcije postoje i:</a:t>
          </a:r>
        </a:p>
        <a:p>
          <a:r>
            <a:rPr lang="bs-Latn-BA" sz="1100" baseline="0"/>
            <a:t>- LOOKUP - pretražuje </a:t>
          </a:r>
          <a:r>
            <a:rPr lang="sr-Latn-RS" sz="1100" baseline="0"/>
            <a:t>kolone </a:t>
          </a:r>
          <a:r>
            <a:rPr lang="bs-Latn-BA" sz="1100" baseline="0"/>
            <a:t>ili redove i daje jednu vrijednost (koju tražimo)</a:t>
          </a:r>
        </a:p>
        <a:p>
          <a:r>
            <a:rPr lang="bs-Latn-BA" sz="1100" baseline="0"/>
            <a:t>- HLOOKUP - traži podatke u redovima</a:t>
          </a:r>
        </a:p>
        <a:p>
          <a:r>
            <a:rPr lang="bs-Latn-BA" sz="1100" baseline="0"/>
            <a:t>- dok VLOOKUP - traži podatke u kolonama. </a:t>
          </a:r>
        </a:p>
        <a:p>
          <a:endParaRPr lang="bs-Latn-BA" sz="1100" baseline="0"/>
        </a:p>
        <a:p>
          <a:r>
            <a:rPr lang="bs-Latn-BA" sz="1100" baseline="0"/>
            <a:t>Sa funkcijom VLOOKUP, kao najčešće  korištenom funkcijom, upoznaćemo se u primjerima koji slijede. </a:t>
          </a:r>
        </a:p>
        <a:p>
          <a:r>
            <a:rPr lang="bs-Latn-BA" sz="1100" baseline="0"/>
            <a:t>Imamo sljedeći problem: imena i prezimena osoba, njihove matične brojeve i adrese imam u jednoj tabeli, ali  te podatek bez imena i prezimena imam u drugoj tabeli. Trebam naći kako da (na osnovu zajedničke vrijednosti koja se ne ponavlja za svaku osobu) dobijem u drugoj tabeli imena i prezimena ljudi. </a:t>
          </a:r>
        </a:p>
        <a:p>
          <a:r>
            <a:rPr lang="bs-Latn-BA" sz="1100" baseline="0"/>
            <a:t>Ako na ovom radnom listu primijenim funkciju VLOOKUP dobiću grešku. To je iz razloga što zajednička kolona  mora uvijek biti ispred podataka koje tražimo da nam ispiše, a ovdje je matični broj kolona iza kolone ime i prezime u prvoj tabeli. Zbog toga trebamo preći na sljedeći radni list. </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323850</xdr:colOff>
      <xdr:row>21</xdr:row>
      <xdr:rowOff>180975</xdr:rowOff>
    </xdr:from>
    <xdr:ext cx="2919730" cy="1438275"/>
    <xdr:sp macro="" textlink="">
      <xdr:nvSpPr>
        <xdr:cNvPr id="2" name="TextBox 1"/>
        <xdr:cNvSpPr txBox="1"/>
      </xdr:nvSpPr>
      <xdr:spPr>
        <a:xfrm>
          <a:off x="8582025" y="4562475"/>
          <a:ext cx="2919730" cy="1438275"/>
        </a:xfrm>
        <a:prstGeom prst="rect">
          <a:avLst/>
        </a:prstGeom>
        <a:solidFill>
          <a:srgbClr val="FF0066">
            <a:alpha val="44000"/>
          </a:srgb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sr-Latn-CS" sz="1100"/>
            <a:t>1. Korak</a:t>
          </a:r>
          <a:r>
            <a:rPr lang="sr-Latn-CS" sz="1100" baseline="0"/>
            <a:t> - pozicioniranje u ćeliju u koju želimo da se ispiše rezultat (imena i prezimena)</a:t>
          </a:r>
        </a:p>
        <a:p>
          <a:r>
            <a:rPr lang="sr-Latn-CS" sz="1100" baseline="0"/>
            <a:t>2. Korak - pozivanje funkcije VLOOKUP </a:t>
          </a:r>
        </a:p>
        <a:p>
          <a:r>
            <a:rPr lang="sr-Latn-CS" sz="1100" baseline="0"/>
            <a:t>3. Korak - ispunjavanje argumenata funkcije (kako se ispunjavaju argumenti  je objašnjeno u desnom dijelu  lista).</a:t>
          </a:r>
        </a:p>
        <a:p>
          <a:endParaRPr lang="sr-Latn-CS" sz="1100" baseline="0"/>
        </a:p>
        <a:p>
          <a:endParaRPr lang="sr-Latn-CS" sz="1100" baseline="0"/>
        </a:p>
        <a:p>
          <a:endParaRPr lang="en-US" sz="1100"/>
        </a:p>
      </xdr:txBody>
    </xdr:sp>
    <xdr:clientData/>
  </xdr:oneCellAnchor>
  <xdr:twoCellAnchor>
    <xdr:from>
      <xdr:col>14</xdr:col>
      <xdr:colOff>0</xdr:colOff>
      <xdr:row>0</xdr:row>
      <xdr:rowOff>180975</xdr:rowOff>
    </xdr:from>
    <xdr:to>
      <xdr:col>29</xdr:col>
      <xdr:colOff>76200</xdr:colOff>
      <xdr:row>36</xdr:row>
      <xdr:rowOff>76200</xdr:rowOff>
    </xdr:to>
    <xdr:grpSp>
      <xdr:nvGrpSpPr>
        <xdr:cNvPr id="3" name="Group 2"/>
        <xdr:cNvGrpSpPr/>
      </xdr:nvGrpSpPr>
      <xdr:grpSpPr>
        <a:xfrm>
          <a:off x="14544675" y="180975"/>
          <a:ext cx="9220200" cy="6886575"/>
          <a:chOff x="14544675" y="180975"/>
          <a:chExt cx="9220200" cy="6886575"/>
        </a:xfrm>
      </xdr:grpSpPr>
      <xdr:grpSp>
        <xdr:nvGrpSpPr>
          <xdr:cNvPr id="4" name="Group 3"/>
          <xdr:cNvGrpSpPr/>
        </xdr:nvGrpSpPr>
        <xdr:grpSpPr>
          <a:xfrm>
            <a:off x="16954501" y="180975"/>
            <a:ext cx="6810374" cy="4448175"/>
            <a:chOff x="14287501" y="85725"/>
            <a:chExt cx="6810374" cy="4448175"/>
          </a:xfrm>
        </xdr:grpSpPr>
        <xdr:pic>
          <xdr:nvPicPr>
            <xdr:cNvPr id="10" name="Picture 9" descr="funkcija1.jpg"/>
            <xdr:cNvPicPr>
              <a:picLocks noChangeAspect="1"/>
            </xdr:cNvPicPr>
          </xdr:nvPicPr>
          <xdr:blipFill>
            <a:blip xmlns:r="http://schemas.openxmlformats.org/officeDocument/2006/relationships" r:embed="rId1" cstate="print"/>
            <a:srcRect b="38550"/>
            <a:stretch>
              <a:fillRect/>
            </a:stretch>
          </xdr:blipFill>
          <xdr:spPr>
            <a:xfrm>
              <a:off x="15363825" y="1466850"/>
              <a:ext cx="5734050" cy="3067050"/>
            </a:xfrm>
            <a:prstGeom prst="rect">
              <a:avLst/>
            </a:prstGeom>
          </xdr:spPr>
        </xdr:pic>
        <xdr:cxnSp macro="">
          <xdr:nvCxnSpPr>
            <xdr:cNvPr id="11" name="Elbow Connector 10"/>
            <xdr:cNvCxnSpPr/>
          </xdr:nvCxnSpPr>
          <xdr:spPr>
            <a:xfrm rot="5400000" flipH="1" flipV="1">
              <a:off x="16240125" y="1190626"/>
              <a:ext cx="1171575" cy="352425"/>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sp macro="" textlink="">
          <xdr:nvSpPr>
            <xdr:cNvPr id="12" name="TextBox 11"/>
            <xdr:cNvSpPr txBox="1"/>
          </xdr:nvSpPr>
          <xdr:spPr>
            <a:xfrm>
              <a:off x="16192499" y="85725"/>
              <a:ext cx="4238625" cy="70485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 </a:t>
              </a:r>
              <a:r>
                <a:rPr lang="sr-Latn-CS" sz="1100" b="1">
                  <a:solidFill>
                    <a:srgbClr val="C00000"/>
                  </a:solidFill>
                </a:rPr>
                <a:t>Lookup_value</a:t>
              </a:r>
              <a:r>
                <a:rPr lang="sr-Latn-CS" sz="1100"/>
                <a:t> (Vrijednost koju</a:t>
              </a:r>
              <a:r>
                <a:rPr lang="sr-Latn-CS" sz="1100" baseline="0"/>
                <a:t> mi imamo i koja je zajednička i u drugoj tabeli). To je prvo polje u nizu. Ovo polje mora biti iz zajedničkih vrijednost u obje tabele. </a:t>
              </a:r>
              <a:endParaRPr lang="en-US" sz="1100"/>
            </a:p>
          </xdr:txBody>
        </xdr:sp>
        <xdr:cxnSp macro="">
          <xdr:nvCxnSpPr>
            <xdr:cNvPr id="13" name="Elbow Connector 12"/>
            <xdr:cNvCxnSpPr/>
          </xdr:nvCxnSpPr>
          <xdr:spPr>
            <a:xfrm rot="10800000">
              <a:off x="14287501" y="1114426"/>
              <a:ext cx="1905003" cy="1162053"/>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grpSp>
      <xdr:sp macro="" textlink="">
        <xdr:nvSpPr>
          <xdr:cNvPr id="5" name="TextBox 4"/>
          <xdr:cNvSpPr txBox="1"/>
        </xdr:nvSpPr>
        <xdr:spPr>
          <a:xfrm>
            <a:off x="14544675" y="247650"/>
            <a:ext cx="2343150" cy="257175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Table_array</a:t>
            </a:r>
            <a:r>
              <a:rPr lang="sr-Latn-CS" sz="1100" baseline="0"/>
              <a:t> (obim ćelija u drugoj tabeli u kojoj tražimo vrijednosti). U ovom slučaju to je obim ćelija </a:t>
            </a:r>
            <a:r>
              <a:rPr lang="sr-Latn-CS" sz="1100" u="sng" baseline="0"/>
              <a:t>sa Matičnim brojem i Imenom i prezimenom</a:t>
            </a:r>
            <a:r>
              <a:rPr lang="sr-Latn-CS" sz="1100" baseline="0"/>
              <a:t>. </a:t>
            </a:r>
          </a:p>
          <a:p>
            <a:r>
              <a:rPr lang="sr-Latn-CS" sz="1100" b="1" u="sng" baseline="0">
                <a:solidFill>
                  <a:srgbClr val="C00000"/>
                </a:solidFill>
              </a:rPr>
              <a:t>Obavezno</a:t>
            </a:r>
            <a:r>
              <a:rPr lang="sr-Latn-CS" sz="1100" baseline="0"/>
              <a:t> je apsolutno adresiranje (fiksiranje) ovog obima (npr. preko F4) ili nećemo dobiti dobre vrijednosti. </a:t>
            </a:r>
          </a:p>
          <a:p>
            <a:r>
              <a:rPr lang="sr-Latn-CS" sz="1100" baseline="0"/>
              <a:t>Obim ćelija koji nam je zajednički </a:t>
            </a:r>
            <a:r>
              <a:rPr lang="sr-Latn-CS" sz="1100" b="1" u="sng" baseline="0"/>
              <a:t>uvijek mora biti na prvom mjestu </a:t>
            </a:r>
            <a:r>
              <a:rPr lang="sr-Latn-CS" sz="1100" baseline="0"/>
              <a:t>u tabeli u kojoj tražimo vrijednost (jer funkcija radi samo u lijevo od tog obima). </a:t>
            </a:r>
            <a:endParaRPr lang="en-US" sz="1100"/>
          </a:p>
        </xdr:txBody>
      </xdr:sp>
      <xdr:cxnSp macro="">
        <xdr:nvCxnSpPr>
          <xdr:cNvPr id="6" name="Elbow Connector 5"/>
          <xdr:cNvCxnSpPr/>
        </xdr:nvCxnSpPr>
        <xdr:spPr>
          <a:xfrm rot="10800000" flipV="1">
            <a:off x="17383125" y="2581275"/>
            <a:ext cx="1257300" cy="1009650"/>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sp macro="" textlink="">
        <xdr:nvSpPr>
          <xdr:cNvPr id="7" name="TextBox 6"/>
          <xdr:cNvSpPr txBox="1"/>
        </xdr:nvSpPr>
        <xdr:spPr>
          <a:xfrm>
            <a:off x="14982825" y="3057525"/>
            <a:ext cx="2343150" cy="15525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Col_index_num </a:t>
            </a:r>
            <a:r>
              <a:rPr lang="sr-Latn-CS" sz="1100" b="0" i="0" baseline="0">
                <a:solidFill>
                  <a:sysClr val="windowText" lastClr="000000"/>
                </a:solidFill>
              </a:rPr>
              <a:t>(polje sa brojem indeksa kolone koja sadrži tražene vrijednosti), tj. kolona sa vrijednostima koje će se ispisati u našoj tabeli, vrijednostima koje su nam nepoznate u našoj tabeli. </a:t>
            </a:r>
          </a:p>
          <a:p>
            <a:r>
              <a:rPr lang="sr-Latn-CS" sz="1100" b="0" i="0" baseline="0">
                <a:solidFill>
                  <a:sysClr val="windowText" lastClr="000000"/>
                </a:solidFill>
              </a:rPr>
              <a:t>Pošto je Ime i prezime druga kolona po redu, zato ćemo staviti broj 2. </a:t>
            </a:r>
            <a:endParaRPr lang="sr-Latn-CS" sz="1100" baseline="0"/>
          </a:p>
        </xdr:txBody>
      </xdr:sp>
      <xdr:cxnSp macro="">
        <xdr:nvCxnSpPr>
          <xdr:cNvPr id="8" name="Straight Arrow Connector 7"/>
          <xdr:cNvCxnSpPr/>
        </xdr:nvCxnSpPr>
        <xdr:spPr>
          <a:xfrm rot="16200000" flipH="1">
            <a:off x="18226087" y="4024312"/>
            <a:ext cx="2209800" cy="9525"/>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sp macro="" textlink="">
        <xdr:nvSpPr>
          <xdr:cNvPr id="9" name="TextBox 8"/>
          <xdr:cNvSpPr txBox="1"/>
        </xdr:nvSpPr>
        <xdr:spPr>
          <a:xfrm>
            <a:off x="18202275" y="5210175"/>
            <a:ext cx="5543550" cy="185737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Range_lookup </a:t>
            </a:r>
            <a:r>
              <a:rPr lang="sr-Latn-CS" sz="1100" b="0" i="0" baseline="0">
                <a:solidFill>
                  <a:sysClr val="windowText" lastClr="000000"/>
                </a:solidFill>
              </a:rPr>
              <a:t>nije obavezno polje (zato u argumentima funkcije nije podebljano). </a:t>
            </a:r>
          </a:p>
          <a:p>
            <a:r>
              <a:rPr lang="sr-Latn-CS" sz="1100" b="0" i="0" baseline="0">
                <a:solidFill>
                  <a:sysClr val="windowText" lastClr="000000"/>
                </a:solidFill>
              </a:rPr>
              <a:t>Međutim, moramo znati za što ono služi jer je njegova upotreba ključna za naše potrebe.  Vrijednosti ovog polja mogu biti samo dvije: THRUE (tačno), ili FALSE (netačno). </a:t>
            </a:r>
            <a:r>
              <a:rPr lang="sr-Latn-CS" sz="1100" b="0" i="0" baseline="0">
                <a:solidFill>
                  <a:schemeClr val="dk1"/>
                </a:solidFill>
              </a:rPr>
              <a:t> Ovo polje govori funkciji šta da radi kad pronađe rezultate koji nam trebaju. </a:t>
            </a:r>
          </a:p>
          <a:p>
            <a:r>
              <a:rPr lang="sr-Latn-CS" sz="1100" b="0" i="0" baseline="0">
                <a:solidFill>
                  <a:schemeClr val="dk1"/>
                </a:solidFill>
              </a:rPr>
              <a:t>Ako ovo polje ostavimo prazno, funkcija podrazumijevano radi sa THRUE argumentom i traži približne vrijednosti, a to znači da ćemo dobiti sasvim druga imena i prezimena od onih koja su  nam potrebna (dakle, nećemo dobiti identična imena i prezimena koja se slažu sa JMB građana). </a:t>
            </a:r>
          </a:p>
          <a:p>
            <a:r>
              <a:rPr lang="sr-Latn-CS" sz="1100" b="0" i="0" baseline="0">
                <a:solidFill>
                  <a:schemeClr val="dk1"/>
                </a:solidFill>
              </a:rPr>
              <a:t>Ako unesemo </a:t>
            </a:r>
            <a:r>
              <a:rPr lang="sr-Latn-CS" sz="1400" b="1" i="0" baseline="0">
                <a:solidFill>
                  <a:srgbClr val="C00000"/>
                </a:solidFill>
              </a:rPr>
              <a:t>FALSE</a:t>
            </a:r>
            <a:r>
              <a:rPr lang="sr-Latn-CS" sz="1100" b="0" i="0" baseline="0">
                <a:solidFill>
                  <a:schemeClr val="dk1"/>
                </a:solidFill>
              </a:rPr>
              <a:t> funkcija tada traži identične vrijednosti koje se podudaraju sa matičnim brojevima građana i te vrijednosti ispisuje u polje u koje smo se pozicionirali. </a:t>
            </a:r>
            <a:endParaRPr lang="sr-Latn-CS" sz="1100" b="0" i="0" baseline="0">
              <a:solidFill>
                <a:sysClr val="windowText" lastClr="000000"/>
              </a:solidFill>
            </a:endParaRPr>
          </a:p>
        </xdr:txBody>
      </xdr:sp>
    </xdr:grpSp>
    <xdr:clientData/>
  </xdr:twoCellAnchor>
  <xdr:twoCellAnchor>
    <xdr:from>
      <xdr:col>17</xdr:col>
      <xdr:colOff>8659</xdr:colOff>
      <xdr:row>38</xdr:row>
      <xdr:rowOff>155863</xdr:rowOff>
    </xdr:from>
    <xdr:to>
      <xdr:col>29</xdr:col>
      <xdr:colOff>239981</xdr:colOff>
      <xdr:row>65</xdr:row>
      <xdr:rowOff>147204</xdr:rowOff>
    </xdr:to>
    <xdr:sp macro="" textlink="">
      <xdr:nvSpPr>
        <xdr:cNvPr id="14" name="TextBox 13"/>
        <xdr:cNvSpPr txBox="1"/>
      </xdr:nvSpPr>
      <xdr:spPr>
        <a:xfrm>
          <a:off x="16382134" y="7909213"/>
          <a:ext cx="7546522" cy="5134841"/>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wrap="square" rtlCol="0" anchor="t">
          <a:noAutofit/>
        </a:bodyPr>
        <a:lstStyle/>
        <a:p>
          <a:r>
            <a:rPr lang="vi-VN" sz="1200" b="1">
              <a:solidFill>
                <a:srgbClr val="002060"/>
              </a:solidFill>
            </a:rPr>
            <a:t>Važne napomene </a:t>
          </a:r>
          <a:r>
            <a:rPr lang="sr-Latn-CS" sz="1200" b="1">
              <a:solidFill>
                <a:srgbClr val="002060"/>
              </a:solidFill>
            </a:rPr>
            <a:t>za</a:t>
          </a:r>
          <a:r>
            <a:rPr lang="sr-Latn-CS" sz="1200" b="1" baseline="0">
              <a:solidFill>
                <a:srgbClr val="002060"/>
              </a:solidFill>
            </a:rPr>
            <a:t> funkciju VLOOKUP:</a:t>
          </a:r>
        </a:p>
        <a:p>
          <a:endParaRPr lang="vi-VN" sz="1200" b="1">
            <a:solidFill>
              <a:srgbClr val="002060"/>
            </a:solidFill>
          </a:endParaRPr>
        </a:p>
        <a:p>
          <a:r>
            <a:rPr lang="vi-VN" sz="1200" b="1">
              <a:solidFill>
                <a:srgbClr val="002060"/>
              </a:solidFill>
            </a:rPr>
            <a:t>-          Kada selektujete lookup tabelu („table_array“ argument), uvijek selektujte od kolone koja je zajednička objema tabelama udesno, tako da  je zajednička kolona prva u odabranom </a:t>
          </a:r>
          <a:r>
            <a:rPr lang="sr-Latn-CS" sz="1200" b="1" baseline="0">
              <a:solidFill>
                <a:srgbClr val="002060"/>
              </a:solidFill>
            </a:rPr>
            <a:t> o</a:t>
          </a:r>
          <a:r>
            <a:rPr lang="sr-Latn-CS" sz="1400" b="1" baseline="0">
              <a:solidFill>
                <a:srgbClr val="002060"/>
              </a:solidFill>
            </a:rPr>
            <a:t>bimu</a:t>
          </a:r>
          <a:r>
            <a:rPr lang="vi-VN" sz="1400" b="1">
              <a:solidFill>
                <a:srgbClr val="002060"/>
              </a:solidFill>
            </a:rPr>
            <a:t> </a:t>
          </a:r>
          <a:r>
            <a:rPr lang="vi-VN" sz="1200" b="1">
              <a:solidFill>
                <a:srgbClr val="002060"/>
              </a:solidFill>
            </a:rPr>
            <a:t>ćelija. Ovo je bitno jer nekada zajednička kolona možda neće biti prva kolona u lookup tabeli.</a:t>
          </a:r>
          <a:endParaRPr lang="sr-Latn-CS" sz="1200" b="1">
            <a:solidFill>
              <a:srgbClr val="002060"/>
            </a:solidFill>
          </a:endParaRPr>
        </a:p>
        <a:p>
          <a:endParaRPr lang="sr-Latn-CS" sz="1200" b="1">
            <a:solidFill>
              <a:srgbClr val="002060"/>
            </a:solidFill>
          </a:endParaRPr>
        </a:p>
        <a:p>
          <a:r>
            <a:rPr lang="vi-VN" sz="1200" b="1">
              <a:solidFill>
                <a:srgbClr val="002060"/>
              </a:solidFill>
            </a:rPr>
            <a:t>-          Vrijednost koju treba da dobijete treba da je u lookup tabeli u koloni koja je desno od zajedničke kolone u istoj tabeli. VLOOKUP funkcioniše samo udesno, ali ne i ulijevo.</a:t>
          </a:r>
          <a:endParaRPr lang="sr-Latn-CS" sz="1200" b="1">
            <a:solidFill>
              <a:srgbClr val="002060"/>
            </a:solidFill>
          </a:endParaRPr>
        </a:p>
        <a:p>
          <a:endParaRPr lang="sr-Latn-CS" sz="1200" b="1">
            <a:solidFill>
              <a:srgbClr val="002060"/>
            </a:solidFill>
          </a:endParaRPr>
        </a:p>
        <a:p>
          <a:r>
            <a:rPr lang="vi-VN" sz="1200" b="1">
              <a:solidFill>
                <a:srgbClr val="002060"/>
              </a:solidFill>
            </a:rPr>
            <a:t>-          Negdje se navodi da lookup tabela mora biti sortirana po zajedničkoj vrijednosti obje tabele, inače funkcija neće dati tačan rezultat. Po mom iskustvu, nije obavezno da tabela bude sortirana, ali je bitno da sadrži jedinstvene vrijednosti </a:t>
          </a:r>
          <a:r>
            <a:rPr lang="vi-VN" sz="1400" b="1">
              <a:solidFill>
                <a:srgbClr val="002060"/>
              </a:solidFill>
            </a:rPr>
            <a:t>(</a:t>
          </a:r>
          <a:r>
            <a:rPr lang="sr-Latn-CS" sz="1400" b="1">
              <a:solidFill>
                <a:srgbClr val="002060"/>
              </a:solidFill>
            </a:rPr>
            <a:t>vrijednosti</a:t>
          </a:r>
          <a:r>
            <a:rPr lang="sr-Latn-CS" sz="1400" b="1" baseline="0">
              <a:solidFill>
                <a:srgbClr val="002060"/>
              </a:solidFill>
            </a:rPr>
            <a:t> ne smiju da se ponavljaju </a:t>
          </a:r>
          <a:r>
            <a:rPr lang="vi-VN" sz="1400" b="1">
              <a:solidFill>
                <a:srgbClr val="002060"/>
              </a:solidFill>
            </a:rPr>
            <a:t>).</a:t>
          </a:r>
          <a:endParaRPr lang="sr-Latn-CS" sz="1400" b="1">
            <a:solidFill>
              <a:srgbClr val="002060"/>
            </a:solidFill>
          </a:endParaRPr>
        </a:p>
        <a:p>
          <a:endParaRPr lang="vi-VN" sz="1400" b="1">
            <a:solidFill>
              <a:srgbClr val="002060"/>
            </a:solidFill>
          </a:endParaRPr>
        </a:p>
        <a:p>
          <a:r>
            <a:rPr lang="vi-VN" sz="1200" b="1">
              <a:solidFill>
                <a:srgbClr val="002060"/>
              </a:solidFill>
            </a:rPr>
            <a:t>-          Za pravilan rad LOOKUP funkcije obavezno je da lookup tabela sadrži jedinstvene vrijednosti zajedničke kolone. U našem primjeru to znači da se jedan JMBG  u tabeli s adresama ne smije ponavljati, odnosno  može se pojaviti samo jednom. Kada bi se pojavio više puta i to sa različitim adresama, funkcija LOOKUP bi „pokupila“ onu adresu koja je prva u tabeli a ostale zanemarila.</a:t>
          </a:r>
          <a:endParaRPr lang="sr-Latn-CS" sz="1200" b="1">
            <a:solidFill>
              <a:srgbClr val="002060"/>
            </a:solidFill>
          </a:endParaRPr>
        </a:p>
        <a:p>
          <a:endParaRPr lang="vi-VN" sz="1200" b="1">
            <a:solidFill>
              <a:srgbClr val="002060"/>
            </a:solidFill>
          </a:endParaRPr>
        </a:p>
        <a:p>
          <a:r>
            <a:rPr lang="vi-VN" sz="1200" b="1">
              <a:solidFill>
                <a:srgbClr val="002060"/>
              </a:solidFill>
            </a:rPr>
            <a:t>-          Jako često se dešava da funkcija javi da nema odgovarajuće vrijednosti u lookup tabeli, mada ona tamo postoji. Najčešće se to dešava u slučajevima gdje su brojevi u jednoj od tabela formatirani kao tekst. Takvi brojevi izgledaju jednako, ali ih Excel tretira kao tekst i ne može da poveže „babe i žabe“. U takvim slučajevima je potrebno brojeve unesene kao tekst konvertovati u brojeve i funkcija će dati pravi rezultat. Ovo je takođe jedan od kandidata za najčešći uzrok greške u rezultatu funkcije VLOOKUP.</a:t>
          </a:r>
        </a:p>
        <a:p>
          <a:endParaRPr lang="sr-Latn-CS" sz="1200" b="1" i="0" baseline="0">
            <a:solidFill>
              <a:srgbClr val="002060"/>
            </a:solidFill>
          </a:endParaRPr>
        </a:p>
        <a:p>
          <a:r>
            <a:rPr lang="sr-Latn-CS" sz="900" b="0" i="0" baseline="0">
              <a:solidFill>
                <a:sysClr val="windowText" lastClr="000000"/>
              </a:solidFill>
            </a:rPr>
            <a:t>©: http://www.mcb.rs/blog/2012/11/21/trikovi-u-excelu-11-deo-vlookup-druga-najkoristenija-excel-funkcija-ili-sta-povezuje-excel-biologiju-i-gospodina-bulajica/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438150</xdr:colOff>
      <xdr:row>0</xdr:row>
      <xdr:rowOff>95250</xdr:rowOff>
    </xdr:from>
    <xdr:to>
      <xdr:col>9</xdr:col>
      <xdr:colOff>76200</xdr:colOff>
      <xdr:row>3</xdr:row>
      <xdr:rowOff>114300</xdr:rowOff>
    </xdr:to>
    <xdr:cxnSp macro="">
      <xdr:nvCxnSpPr>
        <xdr:cNvPr id="3" name="Elbow Connector 2"/>
        <xdr:cNvCxnSpPr/>
      </xdr:nvCxnSpPr>
      <xdr:spPr>
        <a:xfrm>
          <a:off x="4962525" y="95250"/>
          <a:ext cx="2247900" cy="600075"/>
        </a:xfrm>
        <a:prstGeom prst="bentConnector3">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oneCellAnchor>
    <xdr:from>
      <xdr:col>9</xdr:col>
      <xdr:colOff>180975</xdr:colOff>
      <xdr:row>0</xdr:row>
      <xdr:rowOff>66674</xdr:rowOff>
    </xdr:from>
    <xdr:ext cx="3086100" cy="2352675"/>
    <xdr:sp macro="" textlink="">
      <xdr:nvSpPr>
        <xdr:cNvPr id="4" name="TextBox 3"/>
        <xdr:cNvSpPr txBox="1"/>
      </xdr:nvSpPr>
      <xdr:spPr>
        <a:xfrm>
          <a:off x="7315200" y="66674"/>
          <a:ext cx="3086100" cy="2352675"/>
        </a:xfrm>
        <a:prstGeom prst="rect">
          <a:avLst/>
        </a:prstGeom>
        <a:solidFill>
          <a:srgbClr val="FF3300"/>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noAutofit/>
        </a:bodyPr>
        <a:lstStyle/>
        <a:p>
          <a:r>
            <a:rPr lang="bs-Latn-BA" sz="1100"/>
            <a:t>Zapisnik iz Studentske</a:t>
          </a:r>
          <a:r>
            <a:rPr lang="bs-Latn-BA" sz="1100" baseline="0"/>
            <a:t> službe sa podacima o studentima koji su prijavili ispit treba popuniti. Međutim, imamo problem koji se javio jer smo unosili podatke direktno u našu evidenciju, a zapisnik je stigao tek nakon održanog ispita. </a:t>
          </a:r>
        </a:p>
        <a:p>
          <a:endParaRPr lang="bs-Latn-BA" sz="1100" baseline="0"/>
        </a:p>
        <a:p>
          <a:r>
            <a:rPr lang="bs-Latn-BA" sz="1100" baseline="0"/>
            <a:t>Najlakši i najbrži način da podtke sa radnog lista "Tabela studenata" upišemo ovdje je preko funkcije VLOOKUP (jer imao zajedničko polje, koje je jedinstveno za svakog  studenta - broj indeksa).</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7\Downloads\1667317-poslovna-informatika-eksel-iii-dvoas-uraen-primjer-sa-objanjenjima-2013-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7\Documents\Vjezbe%20za%20studente\I%20GODINA\Excel\Excel%20III%20dvocas\Excel%20III%20dvocas_uradj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D4" t="str">
            <v>Darko</v>
          </cell>
          <cell r="K4">
            <v>1904</v>
          </cell>
        </row>
        <row r="5">
          <cell r="D5" t="str">
            <v>Petar</v>
          </cell>
          <cell r="K5">
            <v>3403</v>
          </cell>
        </row>
        <row r="6">
          <cell r="D6" t="str">
            <v>Petar</v>
          </cell>
          <cell r="K6">
            <v>2437</v>
          </cell>
        </row>
        <row r="7">
          <cell r="D7" t="str">
            <v>Darko</v>
          </cell>
          <cell r="K7">
            <v>843</v>
          </cell>
        </row>
        <row r="8">
          <cell r="D8" t="str">
            <v>Petar</v>
          </cell>
          <cell r="K8">
            <v>555</v>
          </cell>
        </row>
        <row r="9">
          <cell r="D9" t="str">
            <v>Petar</v>
          </cell>
          <cell r="K9">
            <v>1195</v>
          </cell>
        </row>
        <row r="10">
          <cell r="D10" t="str">
            <v>Marko</v>
          </cell>
          <cell r="K10">
            <v>3208</v>
          </cell>
        </row>
        <row r="11">
          <cell r="D11" t="str">
            <v>Ivan</v>
          </cell>
          <cell r="K11">
            <v>3879</v>
          </cell>
        </row>
        <row r="12">
          <cell r="D12" t="str">
            <v>Marko</v>
          </cell>
          <cell r="K12">
            <v>2266</v>
          </cell>
        </row>
        <row r="13">
          <cell r="D13" t="str">
            <v>Darko</v>
          </cell>
          <cell r="K13">
            <v>3349</v>
          </cell>
        </row>
        <row r="14">
          <cell r="D14" t="str">
            <v>Darko</v>
          </cell>
          <cell r="K14">
            <v>1536</v>
          </cell>
        </row>
        <row r="15">
          <cell r="D15" t="str">
            <v>Darko</v>
          </cell>
          <cell r="K15">
            <v>447</v>
          </cell>
        </row>
        <row r="16">
          <cell r="D16" t="str">
            <v>Marko</v>
          </cell>
          <cell r="K16">
            <v>1533</v>
          </cell>
        </row>
        <row r="17">
          <cell r="D17" t="str">
            <v>Petar</v>
          </cell>
          <cell r="K17">
            <v>2220</v>
          </cell>
        </row>
        <row r="18">
          <cell r="D18" t="str">
            <v>Ivan</v>
          </cell>
          <cell r="K18">
            <v>3255</v>
          </cell>
        </row>
        <row r="19">
          <cell r="D19" t="str">
            <v>Petar</v>
          </cell>
          <cell r="K19">
            <v>1863</v>
          </cell>
        </row>
        <row r="20">
          <cell r="D20" t="str">
            <v>Marko</v>
          </cell>
          <cell r="K20">
            <v>2175</v>
          </cell>
        </row>
        <row r="21">
          <cell r="D21" t="str">
            <v>Marko</v>
          </cell>
          <cell r="K21">
            <v>3005</v>
          </cell>
        </row>
        <row r="22">
          <cell r="D22" t="str">
            <v>Ivan</v>
          </cell>
          <cell r="K22">
            <v>1899</v>
          </cell>
        </row>
        <row r="23">
          <cell r="D23" t="str">
            <v>Petar</v>
          </cell>
          <cell r="K23">
            <v>437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K4">
            <v>1904</v>
          </cell>
        </row>
        <row r="5">
          <cell r="K5">
            <v>3403</v>
          </cell>
        </row>
        <row r="6">
          <cell r="K6">
            <v>2437</v>
          </cell>
        </row>
        <row r="7">
          <cell r="K7">
            <v>843</v>
          </cell>
        </row>
        <row r="8">
          <cell r="K8">
            <v>555</v>
          </cell>
        </row>
        <row r="9">
          <cell r="K9">
            <v>1195</v>
          </cell>
        </row>
        <row r="10">
          <cell r="K10">
            <v>3208</v>
          </cell>
        </row>
        <row r="11">
          <cell r="K11">
            <v>3879</v>
          </cell>
        </row>
        <row r="12">
          <cell r="K12">
            <v>2266</v>
          </cell>
        </row>
        <row r="13">
          <cell r="K13">
            <v>3349</v>
          </cell>
        </row>
        <row r="14">
          <cell r="K14">
            <v>1536</v>
          </cell>
        </row>
        <row r="15">
          <cell r="K15">
            <v>447</v>
          </cell>
        </row>
        <row r="16">
          <cell r="K16">
            <v>1533</v>
          </cell>
        </row>
        <row r="17">
          <cell r="K17">
            <v>2220</v>
          </cell>
        </row>
        <row r="18">
          <cell r="K18">
            <v>3255</v>
          </cell>
        </row>
        <row r="19">
          <cell r="K19">
            <v>1863</v>
          </cell>
        </row>
        <row r="20">
          <cell r="K20">
            <v>2175</v>
          </cell>
        </row>
        <row r="21">
          <cell r="K21">
            <v>3005</v>
          </cell>
        </row>
        <row r="22">
          <cell r="K22">
            <v>1899</v>
          </cell>
        </row>
        <row r="23">
          <cell r="K23">
            <v>437</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topLeftCell="A13" zoomScaleNormal="100" workbookViewId="0">
      <selection activeCell="B3" sqref="B3"/>
    </sheetView>
  </sheetViews>
  <sheetFormatPr defaultRowHeight="15" x14ac:dyDescent="0.25"/>
  <cols>
    <col min="8" max="8" width="15.140625" customWidth="1"/>
    <col min="9" max="9" width="16.42578125" customWidth="1"/>
    <col min="12" max="12" width="10.7109375" bestFit="1" customWidth="1"/>
    <col min="13" max="13" width="10.140625" bestFit="1" customWidth="1"/>
  </cols>
  <sheetData>
    <row r="3" spans="2:17" ht="18.75" x14ac:dyDescent="0.3">
      <c r="E3" s="13" t="s">
        <v>53</v>
      </c>
      <c r="I3" s="24" t="s">
        <v>130</v>
      </c>
    </row>
    <row r="4" spans="2:17" ht="123.75" customHeight="1" x14ac:dyDescent="0.25">
      <c r="H4" s="6"/>
      <c r="I4" s="6"/>
      <c r="J4" s="6"/>
      <c r="K4" s="6"/>
      <c r="L4" s="6"/>
      <c r="M4" s="6"/>
      <c r="N4" s="6"/>
      <c r="O4" s="6"/>
      <c r="P4" s="6"/>
      <c r="Q4" s="6"/>
    </row>
    <row r="5" spans="2:17" x14ac:dyDescent="0.25">
      <c r="E5" s="13" t="s">
        <v>54</v>
      </c>
      <c r="H5" s="2">
        <v>41576</v>
      </c>
      <c r="I5" s="6"/>
      <c r="J5" s="6"/>
      <c r="K5" s="6"/>
      <c r="L5" s="6"/>
      <c r="M5" s="6"/>
      <c r="N5" s="6"/>
      <c r="O5" s="6"/>
      <c r="P5" s="6"/>
      <c r="Q5" s="6"/>
    </row>
    <row r="6" spans="2:17" ht="18.75" x14ac:dyDescent="0.3">
      <c r="E6" s="16" t="s">
        <v>179</v>
      </c>
      <c r="H6" s="6"/>
      <c r="I6" s="6"/>
      <c r="J6" s="6"/>
      <c r="K6" s="6"/>
      <c r="L6" s="6"/>
      <c r="M6" s="6"/>
      <c r="N6" s="6"/>
      <c r="O6" s="6"/>
      <c r="P6" s="6"/>
      <c r="Q6" s="6"/>
    </row>
    <row r="7" spans="2:17" ht="18.75" x14ac:dyDescent="0.3">
      <c r="E7" s="31" t="s">
        <v>202</v>
      </c>
      <c r="H7" s="6"/>
      <c r="I7" s="6"/>
      <c r="J7" s="6"/>
      <c r="K7" s="6"/>
      <c r="L7" s="6"/>
      <c r="M7" s="6"/>
      <c r="N7" s="6"/>
      <c r="O7" s="6"/>
      <c r="P7" s="6"/>
      <c r="Q7" s="6"/>
    </row>
    <row r="8" spans="2:17" x14ac:dyDescent="0.25">
      <c r="H8" s="6"/>
      <c r="I8" s="6"/>
      <c r="J8" s="6"/>
      <c r="K8" s="6"/>
      <c r="L8" s="6"/>
      <c r="M8" s="6"/>
      <c r="N8" s="6"/>
      <c r="O8" s="6"/>
      <c r="P8" s="6"/>
      <c r="Q8" s="6"/>
    </row>
    <row r="9" spans="2:17" x14ac:dyDescent="0.25">
      <c r="H9" s="6"/>
      <c r="I9" s="6"/>
      <c r="J9" s="6"/>
      <c r="K9" s="6"/>
      <c r="L9" s="6"/>
      <c r="M9" s="6"/>
      <c r="N9" s="6"/>
      <c r="O9" s="6"/>
      <c r="P9" s="6"/>
      <c r="Q9" s="6"/>
    </row>
    <row r="10" spans="2:17" ht="40.5" customHeight="1" x14ac:dyDescent="0.25">
      <c r="B10" s="13" t="s">
        <v>55</v>
      </c>
      <c r="J10" s="6"/>
      <c r="K10" s="6"/>
      <c r="L10" s="29"/>
      <c r="M10" s="29">
        <v>42081</v>
      </c>
      <c r="N10" s="29"/>
      <c r="O10" s="29"/>
      <c r="P10" s="6"/>
      <c r="Q10" s="6"/>
    </row>
    <row r="11" spans="2:17" ht="31.5" customHeight="1" x14ac:dyDescent="0.25">
      <c r="B11" s="13" t="s">
        <v>56</v>
      </c>
      <c r="J11" s="6"/>
      <c r="K11" s="6"/>
      <c r="L11" s="6"/>
      <c r="M11" s="6"/>
      <c r="N11" s="6"/>
      <c r="O11" s="6"/>
      <c r="P11" s="6"/>
      <c r="Q11" s="6"/>
    </row>
    <row r="12" spans="2:17" ht="70.5" customHeight="1" x14ac:dyDescent="0.25">
      <c r="B12" s="77" t="s">
        <v>58</v>
      </c>
      <c r="C12" s="77"/>
      <c r="D12" s="77"/>
      <c r="E12" s="77"/>
      <c r="F12" s="77"/>
      <c r="G12" s="77"/>
      <c r="H12" s="77"/>
      <c r="I12" s="77"/>
      <c r="J12" s="6"/>
      <c r="K12" s="6"/>
      <c r="L12" s="6"/>
      <c r="M12" s="6"/>
      <c r="N12" s="6"/>
      <c r="O12" s="6"/>
      <c r="P12" s="6"/>
      <c r="Q12" s="6"/>
    </row>
    <row r="13" spans="2:17" ht="32.25" customHeight="1" x14ac:dyDescent="0.25">
      <c r="B13" s="76" t="s">
        <v>59</v>
      </c>
      <c r="C13" s="76"/>
      <c r="D13" s="76"/>
      <c r="E13" s="76"/>
      <c r="F13" s="76"/>
      <c r="G13" s="76"/>
      <c r="H13" s="76"/>
      <c r="I13" s="76"/>
      <c r="J13" s="6"/>
      <c r="K13" s="6"/>
      <c r="L13" s="6"/>
      <c r="M13" s="6"/>
      <c r="N13" s="6"/>
      <c r="O13" s="6"/>
      <c r="P13" s="6"/>
      <c r="Q13" s="6"/>
    </row>
    <row r="14" spans="2:17" ht="32.25" customHeight="1" x14ac:dyDescent="0.25">
      <c r="B14" s="76" t="s">
        <v>60</v>
      </c>
      <c r="C14" s="76"/>
      <c r="D14" s="76"/>
      <c r="E14" s="76"/>
      <c r="F14" s="76"/>
      <c r="G14" s="76"/>
      <c r="H14" s="76"/>
      <c r="I14" s="76"/>
      <c r="J14" s="6"/>
      <c r="K14" s="6"/>
      <c r="L14" s="6"/>
      <c r="M14" s="6"/>
      <c r="N14" s="6"/>
      <c r="O14" s="6"/>
      <c r="P14" s="6"/>
      <c r="Q14" s="6"/>
    </row>
    <row r="15" spans="2:17" ht="32.25" customHeight="1" x14ac:dyDescent="0.25">
      <c r="B15" s="76" t="s">
        <v>61</v>
      </c>
      <c r="C15" s="76"/>
      <c r="D15" s="76"/>
      <c r="E15" s="76"/>
      <c r="F15" s="76"/>
      <c r="G15" s="76"/>
      <c r="H15" s="76"/>
      <c r="I15" s="76"/>
      <c r="J15" s="6"/>
      <c r="K15" s="6"/>
      <c r="L15" s="6"/>
      <c r="M15" s="6"/>
      <c r="N15" s="6"/>
      <c r="O15" s="6"/>
      <c r="P15" s="6"/>
      <c r="Q15" s="6"/>
    </row>
    <row r="16" spans="2:17" ht="32.25" customHeight="1" x14ac:dyDescent="0.25">
      <c r="B16" s="76" t="s">
        <v>62</v>
      </c>
      <c r="C16" s="76"/>
      <c r="D16" s="76"/>
      <c r="E16" s="76"/>
      <c r="F16" s="76"/>
      <c r="G16" s="76"/>
      <c r="H16" s="76"/>
      <c r="I16" s="76"/>
      <c r="J16" s="6"/>
      <c r="K16" s="6"/>
      <c r="L16" s="6"/>
      <c r="M16" s="6"/>
      <c r="N16" s="6"/>
      <c r="O16" s="6"/>
      <c r="P16" s="6"/>
      <c r="Q16" s="6"/>
    </row>
    <row r="17" spans="2:17" ht="32.25" customHeight="1" x14ac:dyDescent="0.25">
      <c r="B17" s="76" t="s">
        <v>63</v>
      </c>
      <c r="C17" s="76"/>
      <c r="D17" s="76"/>
      <c r="E17" s="76"/>
      <c r="F17" s="76"/>
      <c r="G17" s="76"/>
      <c r="H17" s="76"/>
      <c r="I17" s="76"/>
      <c r="J17" s="6"/>
      <c r="K17" s="6"/>
      <c r="L17" s="6"/>
      <c r="M17" s="6"/>
      <c r="N17" s="6"/>
      <c r="O17" s="6"/>
      <c r="P17" s="6"/>
      <c r="Q17" s="6"/>
    </row>
    <row r="18" spans="2:17" ht="32.25" customHeight="1" x14ac:dyDescent="0.25">
      <c r="B18" s="76" t="s">
        <v>64</v>
      </c>
      <c r="C18" s="76"/>
      <c r="D18" s="76"/>
      <c r="E18" s="76"/>
      <c r="F18" s="76"/>
      <c r="G18" s="76"/>
      <c r="H18" s="76"/>
      <c r="I18" s="76"/>
      <c r="J18" s="6"/>
      <c r="K18" s="6"/>
      <c r="L18" s="6"/>
      <c r="M18" s="6"/>
      <c r="N18" s="6"/>
      <c r="O18" s="6"/>
      <c r="P18" s="6"/>
      <c r="Q18" s="6"/>
    </row>
    <row r="19" spans="2:17" ht="32.25" customHeight="1" x14ac:dyDescent="0.25">
      <c r="B19" s="76" t="s">
        <v>65</v>
      </c>
      <c r="C19" s="76"/>
      <c r="D19" s="76"/>
      <c r="E19" s="76"/>
      <c r="F19" s="76"/>
      <c r="G19" s="76"/>
      <c r="H19" s="76"/>
      <c r="I19" s="76"/>
      <c r="J19" s="6"/>
      <c r="K19" s="6"/>
      <c r="L19" s="6"/>
      <c r="M19" s="6"/>
      <c r="N19" s="6"/>
      <c r="O19" s="6"/>
      <c r="P19" s="6"/>
      <c r="Q19" s="6"/>
    </row>
    <row r="20" spans="2:17" ht="32.25" customHeight="1" x14ac:dyDescent="0.25">
      <c r="B20" s="76" t="s">
        <v>66</v>
      </c>
      <c r="C20" s="76"/>
      <c r="D20" s="76"/>
      <c r="E20" s="76"/>
      <c r="F20" s="76"/>
      <c r="G20" s="76"/>
      <c r="H20" s="76"/>
      <c r="I20" s="76"/>
      <c r="J20" s="6"/>
      <c r="K20" s="6"/>
      <c r="L20" s="6"/>
      <c r="M20" s="6"/>
      <c r="N20" s="6"/>
      <c r="O20" s="6"/>
      <c r="P20" s="6"/>
      <c r="Q20" s="6"/>
    </row>
    <row r="21" spans="2:17" ht="32.25" customHeight="1" x14ac:dyDescent="0.25">
      <c r="B21" s="76" t="s">
        <v>57</v>
      </c>
      <c r="C21" s="76"/>
      <c r="D21" s="76"/>
      <c r="E21" s="76"/>
      <c r="F21" s="76"/>
      <c r="G21" s="76"/>
      <c r="H21" s="76"/>
      <c r="I21" s="76"/>
      <c r="J21" s="6"/>
      <c r="K21" s="6"/>
      <c r="L21" s="6"/>
      <c r="M21" s="6"/>
      <c r="N21" s="6"/>
      <c r="O21" s="6"/>
      <c r="P21" s="6"/>
      <c r="Q21" s="6"/>
    </row>
    <row r="22" spans="2:17" x14ac:dyDescent="0.25">
      <c r="J22" s="6"/>
      <c r="K22" s="6"/>
      <c r="L22" s="6"/>
      <c r="M22" s="6"/>
      <c r="N22" s="6"/>
      <c r="O22" s="6"/>
      <c r="P22" s="6"/>
      <c r="Q22" s="6"/>
    </row>
    <row r="23" spans="2:17" x14ac:dyDescent="0.25">
      <c r="J23" s="6"/>
      <c r="K23" s="6"/>
      <c r="L23" s="6"/>
      <c r="M23" s="6"/>
      <c r="N23" s="6"/>
      <c r="O23" s="6"/>
      <c r="P23" s="6"/>
      <c r="Q23" s="6"/>
    </row>
  </sheetData>
  <mergeCells count="10">
    <mergeCell ref="B13:I13"/>
    <mergeCell ref="B12:I12"/>
    <mergeCell ref="B14:I14"/>
    <mergeCell ref="B15:I15"/>
    <mergeCell ref="B16:I16"/>
    <mergeCell ref="B17:I17"/>
    <mergeCell ref="B18:I18"/>
    <mergeCell ref="B19:I19"/>
    <mergeCell ref="B20:I20"/>
    <mergeCell ref="B21:I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13"/>
  <sheetViews>
    <sheetView workbookViewId="0">
      <pane ySplit="1" topLeftCell="A2" activePane="bottomLeft" state="frozen"/>
      <selection activeCell="A15" sqref="A15"/>
      <selection pane="bottomLeft" activeCell="F199" sqref="F199"/>
    </sheetView>
  </sheetViews>
  <sheetFormatPr defaultRowHeight="12.75" x14ac:dyDescent="0.2"/>
  <cols>
    <col min="1" max="1" width="7" style="67" bestFit="1" customWidth="1"/>
    <col min="2" max="2" width="21.140625" style="47" customWidth="1"/>
    <col min="3" max="3" width="12.28515625" style="47" customWidth="1"/>
    <col min="4" max="4" width="11.85546875" style="47" customWidth="1"/>
    <col min="5" max="5" width="13" style="69" customWidth="1"/>
    <col min="6" max="6" width="11.85546875" style="69" customWidth="1"/>
    <col min="7" max="7" width="12.28515625" style="47" customWidth="1"/>
    <col min="8" max="8" width="19.42578125" style="47" customWidth="1"/>
    <col min="9" max="16384" width="9.140625" style="47"/>
  </cols>
  <sheetData>
    <row r="1" spans="1:16" ht="16.5" customHeight="1" thickBot="1" x14ac:dyDescent="0.25">
      <c r="A1" s="43" t="s">
        <v>261</v>
      </c>
      <c r="B1" s="44" t="s">
        <v>262</v>
      </c>
      <c r="C1" s="45" t="s">
        <v>263</v>
      </c>
      <c r="D1" s="45" t="s">
        <v>264</v>
      </c>
      <c r="E1" s="45"/>
      <c r="F1" s="45"/>
      <c r="G1" s="46"/>
      <c r="J1" s="48"/>
      <c r="K1" s="48"/>
      <c r="L1" s="48"/>
      <c r="M1" s="48"/>
      <c r="N1" s="48"/>
      <c r="O1" s="48"/>
      <c r="P1" s="48"/>
    </row>
    <row r="2" spans="1:16" ht="16.5" customHeight="1" x14ac:dyDescent="0.25">
      <c r="A2" s="49" t="s">
        <v>265</v>
      </c>
      <c r="B2" s="50" t="s">
        <v>266</v>
      </c>
      <c r="C2" s="51"/>
      <c r="D2" s="52"/>
      <c r="E2" s="53"/>
      <c r="F2" s="53"/>
      <c r="G2" s="54"/>
    </row>
    <row r="3" spans="1:16" ht="16.5" customHeight="1" x14ac:dyDescent="0.25">
      <c r="A3" s="49" t="s">
        <v>267</v>
      </c>
      <c r="B3" s="50" t="s">
        <v>268</v>
      </c>
      <c r="C3" s="55"/>
      <c r="D3" s="52"/>
      <c r="E3" s="53"/>
      <c r="F3" s="53"/>
      <c r="G3" s="54"/>
    </row>
    <row r="4" spans="1:16" ht="16.5" customHeight="1" x14ac:dyDescent="0.25">
      <c r="A4" s="49" t="s">
        <v>269</v>
      </c>
      <c r="B4" s="50" t="s">
        <v>270</v>
      </c>
      <c r="C4" s="55">
        <v>9</v>
      </c>
      <c r="D4" s="52"/>
      <c r="E4" s="53"/>
      <c r="F4" s="53"/>
      <c r="G4" s="54"/>
    </row>
    <row r="5" spans="1:16" ht="16.5" customHeight="1" x14ac:dyDescent="0.25">
      <c r="A5" s="49" t="s">
        <v>271</v>
      </c>
      <c r="B5" s="50" t="s">
        <v>272</v>
      </c>
      <c r="C5" s="55"/>
      <c r="D5" s="52"/>
      <c r="E5" s="53"/>
      <c r="F5" s="53"/>
      <c r="G5" s="54"/>
    </row>
    <row r="6" spans="1:16" ht="16.5" customHeight="1" x14ac:dyDescent="0.25">
      <c r="A6" s="49" t="s">
        <v>273</v>
      </c>
      <c r="B6" s="50" t="s">
        <v>274</v>
      </c>
      <c r="C6" s="55"/>
      <c r="D6" s="52"/>
      <c r="E6" s="53"/>
      <c r="F6" s="53"/>
      <c r="G6" s="54"/>
    </row>
    <row r="7" spans="1:16" ht="16.5" customHeight="1" x14ac:dyDescent="0.25">
      <c r="A7" s="49" t="s">
        <v>275</v>
      </c>
      <c r="B7" s="50" t="s">
        <v>276</v>
      </c>
      <c r="C7" s="55"/>
      <c r="D7" s="52"/>
      <c r="E7" s="53"/>
      <c r="F7" s="53"/>
      <c r="G7" s="54"/>
    </row>
    <row r="8" spans="1:16" ht="16.5" customHeight="1" x14ac:dyDescent="0.25">
      <c r="A8" s="49" t="s">
        <v>277</v>
      </c>
      <c r="B8" s="50" t="s">
        <v>278</v>
      </c>
      <c r="C8" s="55">
        <v>7</v>
      </c>
      <c r="D8" s="52"/>
      <c r="E8" s="53"/>
      <c r="F8" s="53"/>
      <c r="G8" s="54"/>
    </row>
    <row r="9" spans="1:16" ht="16.5" customHeight="1" x14ac:dyDescent="0.25">
      <c r="A9" s="49" t="s">
        <v>279</v>
      </c>
      <c r="B9" s="50" t="s">
        <v>280</v>
      </c>
      <c r="C9" s="55"/>
      <c r="D9" s="52"/>
      <c r="E9" s="53"/>
      <c r="F9" s="53"/>
      <c r="G9" s="54"/>
    </row>
    <row r="10" spans="1:16" ht="16.5" customHeight="1" x14ac:dyDescent="0.25">
      <c r="A10" s="49" t="s">
        <v>281</v>
      </c>
      <c r="B10" s="50" t="s">
        <v>282</v>
      </c>
      <c r="C10" s="55">
        <v>9</v>
      </c>
      <c r="D10" s="52"/>
      <c r="E10" s="53"/>
      <c r="F10" s="53"/>
      <c r="G10" s="54"/>
    </row>
    <row r="11" spans="1:16" ht="16.5" customHeight="1" x14ac:dyDescent="0.25">
      <c r="A11" s="49" t="s">
        <v>283</v>
      </c>
      <c r="B11" s="50" t="s">
        <v>284</v>
      </c>
      <c r="C11" s="55"/>
      <c r="D11" s="52"/>
      <c r="E11" s="53"/>
      <c r="F11" s="53"/>
      <c r="G11" s="54"/>
    </row>
    <row r="12" spans="1:16" ht="16.5" customHeight="1" x14ac:dyDescent="0.25">
      <c r="A12" s="49" t="s">
        <v>285</v>
      </c>
      <c r="B12" s="50" t="s">
        <v>286</v>
      </c>
      <c r="C12" s="55"/>
      <c r="D12" s="52"/>
      <c r="E12" s="53"/>
      <c r="F12" s="53"/>
      <c r="G12" s="54"/>
    </row>
    <row r="13" spans="1:16" ht="16.5" customHeight="1" x14ac:dyDescent="0.25">
      <c r="A13" s="49" t="s">
        <v>287</v>
      </c>
      <c r="B13" s="50" t="s">
        <v>288</v>
      </c>
      <c r="C13" s="55"/>
      <c r="D13" s="52"/>
      <c r="E13" s="53"/>
      <c r="F13" s="53"/>
      <c r="G13" s="54"/>
    </row>
    <row r="14" spans="1:16" ht="16.5" customHeight="1" x14ac:dyDescent="0.25">
      <c r="A14" s="49" t="s">
        <v>289</v>
      </c>
      <c r="B14" s="50" t="s">
        <v>290</v>
      </c>
      <c r="C14" s="55"/>
      <c r="D14" s="52"/>
      <c r="E14" s="53"/>
      <c r="F14" s="53"/>
      <c r="G14" s="54"/>
    </row>
    <row r="15" spans="1:16" ht="16.5" customHeight="1" x14ac:dyDescent="0.25">
      <c r="A15" s="49" t="s">
        <v>291</v>
      </c>
      <c r="B15" s="50" t="s">
        <v>292</v>
      </c>
      <c r="C15" s="55"/>
      <c r="D15" s="52"/>
      <c r="E15" s="53"/>
      <c r="F15" s="53"/>
      <c r="G15" s="54"/>
    </row>
    <row r="16" spans="1:16" ht="16.5" customHeight="1" x14ac:dyDescent="0.25">
      <c r="A16" s="49" t="s">
        <v>293</v>
      </c>
      <c r="B16" s="50" t="s">
        <v>294</v>
      </c>
      <c r="C16" s="55"/>
      <c r="D16" s="52"/>
      <c r="E16" s="53"/>
      <c r="F16" s="53"/>
      <c r="G16" s="54"/>
    </row>
    <row r="17" spans="1:7" ht="16.5" customHeight="1" x14ac:dyDescent="0.25">
      <c r="A17" s="49" t="s">
        <v>295</v>
      </c>
      <c r="B17" s="50" t="s">
        <v>296</v>
      </c>
      <c r="C17" s="55"/>
      <c r="D17" s="52"/>
      <c r="E17" s="53"/>
      <c r="F17" s="53"/>
      <c r="G17" s="54"/>
    </row>
    <row r="18" spans="1:7" ht="16.5" customHeight="1" x14ac:dyDescent="0.25">
      <c r="A18" s="49" t="s">
        <v>297</v>
      </c>
      <c r="B18" s="50" t="s">
        <v>298</v>
      </c>
      <c r="C18" s="55"/>
      <c r="D18" s="52"/>
      <c r="E18" s="53"/>
      <c r="F18" s="53"/>
      <c r="G18" s="54"/>
    </row>
    <row r="19" spans="1:7" ht="16.5" customHeight="1" x14ac:dyDescent="0.25">
      <c r="A19" s="49" t="s">
        <v>299</v>
      </c>
      <c r="B19" s="50" t="s">
        <v>300</v>
      </c>
      <c r="C19" s="55">
        <v>5</v>
      </c>
      <c r="D19" s="52"/>
      <c r="E19" s="53"/>
      <c r="F19" s="53"/>
      <c r="G19" s="54"/>
    </row>
    <row r="20" spans="1:7" ht="16.5" customHeight="1" x14ac:dyDescent="0.25">
      <c r="A20" s="49" t="s">
        <v>301</v>
      </c>
      <c r="B20" s="50" t="s">
        <v>302</v>
      </c>
      <c r="C20" s="55">
        <v>6</v>
      </c>
      <c r="D20" s="52"/>
      <c r="E20" s="53"/>
      <c r="F20" s="53"/>
      <c r="G20" s="54"/>
    </row>
    <row r="21" spans="1:7" ht="16.5" customHeight="1" x14ac:dyDescent="0.25">
      <c r="A21" s="49" t="s">
        <v>303</v>
      </c>
      <c r="B21" s="50" t="s">
        <v>304</v>
      </c>
      <c r="C21" s="55"/>
      <c r="D21" s="52"/>
      <c r="E21" s="53"/>
      <c r="F21" s="53"/>
      <c r="G21" s="54"/>
    </row>
    <row r="22" spans="1:7" ht="16.5" customHeight="1" x14ac:dyDescent="0.25">
      <c r="A22" s="49" t="s">
        <v>305</v>
      </c>
      <c r="B22" s="50" t="s">
        <v>306</v>
      </c>
      <c r="C22" s="55"/>
      <c r="D22" s="52"/>
      <c r="E22" s="53"/>
      <c r="F22" s="53"/>
      <c r="G22" s="54"/>
    </row>
    <row r="23" spans="1:7" ht="16.5" customHeight="1" x14ac:dyDescent="0.25">
      <c r="A23" s="49" t="s">
        <v>307</v>
      </c>
      <c r="B23" s="50" t="s">
        <v>308</v>
      </c>
      <c r="C23" s="55"/>
      <c r="D23" s="52"/>
      <c r="E23" s="53"/>
      <c r="F23" s="53"/>
      <c r="G23" s="54"/>
    </row>
    <row r="24" spans="1:7" ht="16.5" customHeight="1" x14ac:dyDescent="0.25">
      <c r="A24" s="49" t="s">
        <v>309</v>
      </c>
      <c r="B24" s="50" t="s">
        <v>310</v>
      </c>
      <c r="C24" s="55"/>
      <c r="D24" s="52"/>
      <c r="E24" s="53"/>
      <c r="F24" s="53"/>
      <c r="G24" s="54"/>
    </row>
    <row r="25" spans="1:7" ht="16.5" customHeight="1" x14ac:dyDescent="0.25">
      <c r="A25" s="49" t="s">
        <v>311</v>
      </c>
      <c r="B25" s="50" t="s">
        <v>312</v>
      </c>
      <c r="C25" s="55"/>
      <c r="D25" s="52"/>
      <c r="E25" s="53"/>
      <c r="F25" s="53"/>
      <c r="G25" s="54"/>
    </row>
    <row r="26" spans="1:7" ht="16.5" customHeight="1" x14ac:dyDescent="0.25">
      <c r="A26" s="49" t="s">
        <v>313</v>
      </c>
      <c r="B26" s="50" t="s">
        <v>314</v>
      </c>
      <c r="C26" s="55"/>
      <c r="D26" s="52"/>
      <c r="E26" s="53"/>
      <c r="F26" s="53"/>
      <c r="G26" s="54"/>
    </row>
    <row r="27" spans="1:7" ht="16.5" customHeight="1" x14ac:dyDescent="0.25">
      <c r="A27" s="49" t="s">
        <v>315</v>
      </c>
      <c r="B27" s="50" t="s">
        <v>316</v>
      </c>
      <c r="C27" s="55"/>
      <c r="D27" s="52"/>
      <c r="E27" s="53"/>
      <c r="F27" s="53"/>
      <c r="G27" s="54"/>
    </row>
    <row r="28" spans="1:7" ht="16.5" customHeight="1" x14ac:dyDescent="0.25">
      <c r="A28" s="49" t="s">
        <v>317</v>
      </c>
      <c r="B28" s="50" t="s">
        <v>318</v>
      </c>
      <c r="C28" s="55"/>
      <c r="D28" s="52"/>
      <c r="E28" s="53"/>
      <c r="F28" s="53"/>
      <c r="G28" s="54"/>
    </row>
    <row r="29" spans="1:7" ht="16.5" customHeight="1" x14ac:dyDescent="0.25">
      <c r="A29" s="49" t="s">
        <v>319</v>
      </c>
      <c r="B29" s="50" t="s">
        <v>320</v>
      </c>
      <c r="C29" s="55"/>
      <c r="D29" s="52"/>
      <c r="E29" s="53"/>
      <c r="F29" s="53"/>
      <c r="G29" s="54"/>
    </row>
    <row r="30" spans="1:7" ht="16.5" customHeight="1" x14ac:dyDescent="0.25">
      <c r="A30" s="49" t="s">
        <v>321</v>
      </c>
      <c r="B30" s="50" t="s">
        <v>322</v>
      </c>
      <c r="C30" s="55"/>
      <c r="D30" s="52"/>
      <c r="E30" s="53"/>
      <c r="F30" s="53"/>
      <c r="G30" s="54"/>
    </row>
    <row r="31" spans="1:7" ht="16.5" customHeight="1" x14ac:dyDescent="0.25">
      <c r="A31" s="49" t="s">
        <v>323</v>
      </c>
      <c r="B31" s="50" t="s">
        <v>324</v>
      </c>
      <c r="C31" s="55"/>
      <c r="D31" s="52"/>
      <c r="E31" s="53"/>
      <c r="F31" s="53"/>
      <c r="G31" s="54"/>
    </row>
    <row r="32" spans="1:7" ht="16.5" customHeight="1" x14ac:dyDescent="0.25">
      <c r="A32" s="49" t="s">
        <v>325</v>
      </c>
      <c r="B32" s="50" t="s">
        <v>326</v>
      </c>
      <c r="C32" s="55"/>
      <c r="D32" s="52"/>
      <c r="E32" s="53"/>
      <c r="F32" s="53"/>
      <c r="G32" s="54"/>
    </row>
    <row r="33" spans="1:7" ht="16.5" customHeight="1" x14ac:dyDescent="0.25">
      <c r="A33" s="49" t="s">
        <v>327</v>
      </c>
      <c r="B33" s="50" t="s">
        <v>328</v>
      </c>
      <c r="C33" s="55">
        <v>10</v>
      </c>
      <c r="D33" s="52"/>
      <c r="E33" s="53"/>
      <c r="F33" s="53"/>
      <c r="G33" s="54"/>
    </row>
    <row r="34" spans="1:7" ht="16.5" customHeight="1" x14ac:dyDescent="0.25">
      <c r="A34" s="49" t="s">
        <v>329</v>
      </c>
      <c r="B34" s="50" t="s">
        <v>330</v>
      </c>
      <c r="C34" s="55"/>
      <c r="D34" s="52"/>
      <c r="E34" s="53"/>
      <c r="F34" s="53"/>
      <c r="G34" s="54"/>
    </row>
    <row r="35" spans="1:7" ht="16.5" customHeight="1" x14ac:dyDescent="0.25">
      <c r="A35" s="49" t="s">
        <v>331</v>
      </c>
      <c r="B35" s="50" t="s">
        <v>332</v>
      </c>
      <c r="C35" s="55"/>
      <c r="D35" s="52"/>
      <c r="E35" s="53"/>
      <c r="F35" s="53"/>
      <c r="G35" s="54"/>
    </row>
    <row r="36" spans="1:7" ht="16.5" customHeight="1" x14ac:dyDescent="0.25">
      <c r="A36" s="49" t="s">
        <v>333</v>
      </c>
      <c r="B36" s="50" t="s">
        <v>334</v>
      </c>
      <c r="C36" s="55"/>
      <c r="D36" s="52"/>
      <c r="E36" s="53"/>
      <c r="F36" s="53"/>
      <c r="G36" s="54"/>
    </row>
    <row r="37" spans="1:7" ht="16.5" customHeight="1" x14ac:dyDescent="0.25">
      <c r="A37" s="49" t="s">
        <v>335</v>
      </c>
      <c r="B37" s="50" t="s">
        <v>336</v>
      </c>
      <c r="C37" s="55"/>
      <c r="D37" s="52"/>
      <c r="E37" s="53"/>
      <c r="F37" s="53"/>
      <c r="G37" s="54"/>
    </row>
    <row r="38" spans="1:7" ht="16.5" customHeight="1" x14ac:dyDescent="0.25">
      <c r="A38" s="49" t="s">
        <v>337</v>
      </c>
      <c r="B38" s="50" t="s">
        <v>338</v>
      </c>
      <c r="C38" s="55"/>
      <c r="D38" s="52"/>
      <c r="E38" s="53"/>
      <c r="F38" s="53"/>
      <c r="G38" s="54"/>
    </row>
    <row r="39" spans="1:7" ht="16.5" customHeight="1" x14ac:dyDescent="0.25">
      <c r="A39" s="49" t="s">
        <v>339</v>
      </c>
      <c r="B39" s="50" t="s">
        <v>340</v>
      </c>
      <c r="C39" s="55"/>
      <c r="D39" s="52"/>
      <c r="E39" s="53"/>
      <c r="F39" s="53"/>
      <c r="G39" s="54"/>
    </row>
    <row r="40" spans="1:7" ht="16.5" customHeight="1" x14ac:dyDescent="0.25">
      <c r="A40" s="49" t="s">
        <v>341</v>
      </c>
      <c r="B40" s="50" t="s">
        <v>342</v>
      </c>
      <c r="C40" s="55"/>
      <c r="D40" s="52"/>
      <c r="E40" s="53"/>
      <c r="F40" s="53"/>
      <c r="G40" s="54"/>
    </row>
    <row r="41" spans="1:7" ht="16.5" customHeight="1" x14ac:dyDescent="0.25">
      <c r="A41" s="49" t="s">
        <v>343</v>
      </c>
      <c r="B41" s="50" t="s">
        <v>344</v>
      </c>
      <c r="C41" s="55"/>
      <c r="D41" s="52"/>
      <c r="E41" s="53"/>
      <c r="F41" s="53"/>
      <c r="G41" s="54"/>
    </row>
    <row r="42" spans="1:7" ht="16.5" customHeight="1" x14ac:dyDescent="0.25">
      <c r="A42" s="49" t="s">
        <v>345</v>
      </c>
      <c r="B42" s="50" t="s">
        <v>346</v>
      </c>
      <c r="C42" s="55"/>
      <c r="D42" s="52"/>
      <c r="E42" s="53"/>
      <c r="F42" s="53"/>
      <c r="G42" s="54"/>
    </row>
    <row r="43" spans="1:7" ht="16.5" customHeight="1" x14ac:dyDescent="0.25">
      <c r="A43" s="49" t="s">
        <v>347</v>
      </c>
      <c r="B43" s="50" t="s">
        <v>348</v>
      </c>
      <c r="C43" s="55"/>
      <c r="D43" s="52"/>
      <c r="E43" s="53"/>
      <c r="F43" s="53"/>
      <c r="G43" s="54"/>
    </row>
    <row r="44" spans="1:7" ht="16.5" customHeight="1" x14ac:dyDescent="0.25">
      <c r="A44" s="49" t="s">
        <v>349</v>
      </c>
      <c r="B44" s="50" t="s">
        <v>350</v>
      </c>
      <c r="C44" s="55">
        <v>9</v>
      </c>
      <c r="D44" s="52"/>
      <c r="E44" s="53"/>
      <c r="F44" s="53"/>
      <c r="G44" s="54"/>
    </row>
    <row r="45" spans="1:7" ht="16.5" customHeight="1" x14ac:dyDescent="0.25">
      <c r="A45" s="49" t="s">
        <v>351</v>
      </c>
      <c r="B45" s="50" t="s">
        <v>352</v>
      </c>
      <c r="C45" s="55"/>
      <c r="D45" s="52"/>
      <c r="E45" s="53"/>
      <c r="F45" s="53"/>
      <c r="G45" s="54"/>
    </row>
    <row r="46" spans="1:7" ht="16.5" customHeight="1" x14ac:dyDescent="0.25">
      <c r="A46" s="49" t="s">
        <v>353</v>
      </c>
      <c r="B46" s="50" t="s">
        <v>354</v>
      </c>
      <c r="C46" s="55"/>
      <c r="D46" s="52"/>
      <c r="E46" s="53"/>
      <c r="F46" s="53"/>
      <c r="G46" s="54"/>
    </row>
    <row r="47" spans="1:7" ht="16.5" customHeight="1" x14ac:dyDescent="0.25">
      <c r="A47" s="49" t="s">
        <v>355</v>
      </c>
      <c r="B47" s="50" t="s">
        <v>356</v>
      </c>
      <c r="C47" s="55"/>
      <c r="D47" s="52"/>
      <c r="E47" s="53"/>
      <c r="F47" s="53"/>
      <c r="G47" s="54"/>
    </row>
    <row r="48" spans="1:7" ht="16.5" customHeight="1" x14ac:dyDescent="0.25">
      <c r="A48" s="49" t="s">
        <v>357</v>
      </c>
      <c r="B48" s="50" t="s">
        <v>358</v>
      </c>
      <c r="C48" s="55"/>
      <c r="D48" s="52"/>
      <c r="E48" s="53"/>
      <c r="F48" s="53"/>
      <c r="G48" s="54"/>
    </row>
    <row r="49" spans="1:7" ht="16.5" customHeight="1" x14ac:dyDescent="0.25">
      <c r="A49" s="49" t="s">
        <v>359</v>
      </c>
      <c r="B49" s="50" t="s">
        <v>360</v>
      </c>
      <c r="C49" s="55"/>
      <c r="D49" s="52"/>
      <c r="E49" s="53"/>
      <c r="F49" s="53"/>
      <c r="G49" s="54"/>
    </row>
    <row r="50" spans="1:7" ht="16.5" customHeight="1" x14ac:dyDescent="0.25">
      <c r="A50" s="49" t="s">
        <v>361</v>
      </c>
      <c r="B50" s="50" t="s">
        <v>362</v>
      </c>
      <c r="C50" s="55"/>
      <c r="D50" s="52"/>
      <c r="E50" s="53"/>
      <c r="F50" s="53"/>
      <c r="G50" s="54"/>
    </row>
    <row r="51" spans="1:7" ht="16.5" customHeight="1" x14ac:dyDescent="0.25">
      <c r="A51" s="49" t="s">
        <v>363</v>
      </c>
      <c r="B51" s="50" t="s">
        <v>364</v>
      </c>
      <c r="C51" s="55"/>
      <c r="D51" s="52"/>
      <c r="E51" s="53"/>
      <c r="F51" s="53"/>
      <c r="G51" s="54"/>
    </row>
    <row r="52" spans="1:7" ht="16.5" customHeight="1" x14ac:dyDescent="0.25">
      <c r="A52" s="49" t="s">
        <v>365</v>
      </c>
      <c r="B52" s="50" t="s">
        <v>366</v>
      </c>
      <c r="C52" s="55"/>
      <c r="D52" s="52"/>
      <c r="E52" s="53"/>
      <c r="F52" s="53"/>
      <c r="G52" s="54"/>
    </row>
    <row r="53" spans="1:7" ht="16.5" customHeight="1" x14ac:dyDescent="0.25">
      <c r="A53" s="49" t="s">
        <v>367</v>
      </c>
      <c r="B53" s="50" t="s">
        <v>368</v>
      </c>
      <c r="C53" s="55"/>
      <c r="D53" s="52"/>
      <c r="E53" s="53"/>
      <c r="F53" s="53"/>
      <c r="G53" s="54"/>
    </row>
    <row r="54" spans="1:7" ht="16.5" customHeight="1" x14ac:dyDescent="0.25">
      <c r="A54" s="49" t="s">
        <v>369</v>
      </c>
      <c r="B54" s="50" t="s">
        <v>370</v>
      </c>
      <c r="C54" s="55">
        <v>10</v>
      </c>
      <c r="D54" s="52"/>
      <c r="E54" s="53"/>
      <c r="F54" s="53"/>
      <c r="G54" s="54"/>
    </row>
    <row r="55" spans="1:7" ht="16.5" customHeight="1" x14ac:dyDescent="0.25">
      <c r="A55" s="49" t="s">
        <v>371</v>
      </c>
      <c r="B55" s="50" t="s">
        <v>372</v>
      </c>
      <c r="C55" s="55"/>
      <c r="D55" s="52"/>
      <c r="E55" s="53"/>
      <c r="F55" s="53"/>
      <c r="G55" s="54"/>
    </row>
    <row r="56" spans="1:7" ht="16.5" customHeight="1" x14ac:dyDescent="0.25">
      <c r="A56" s="49" t="s">
        <v>373</v>
      </c>
      <c r="B56" s="50" t="s">
        <v>374</v>
      </c>
      <c r="C56" s="55"/>
      <c r="D56" s="52"/>
      <c r="E56" s="53"/>
      <c r="F56" s="53"/>
      <c r="G56" s="54"/>
    </row>
    <row r="57" spans="1:7" ht="16.5" customHeight="1" x14ac:dyDescent="0.25">
      <c r="A57" s="49" t="s">
        <v>375</v>
      </c>
      <c r="B57" s="50" t="s">
        <v>376</v>
      </c>
      <c r="C57" s="55"/>
      <c r="D57" s="52"/>
      <c r="E57" s="53"/>
      <c r="F57" s="53"/>
      <c r="G57" s="54"/>
    </row>
    <row r="58" spans="1:7" ht="16.5" customHeight="1" x14ac:dyDescent="0.25">
      <c r="A58" s="49" t="s">
        <v>377</v>
      </c>
      <c r="B58" s="50" t="s">
        <v>378</v>
      </c>
      <c r="C58" s="55"/>
      <c r="D58" s="52"/>
      <c r="E58" s="53"/>
      <c r="F58" s="53"/>
      <c r="G58" s="54"/>
    </row>
    <row r="59" spans="1:7" ht="16.5" customHeight="1" x14ac:dyDescent="0.25">
      <c r="A59" s="49" t="s">
        <v>379</v>
      </c>
      <c r="B59" s="50" t="s">
        <v>380</v>
      </c>
      <c r="C59" s="55"/>
      <c r="D59" s="52"/>
      <c r="E59" s="53"/>
      <c r="F59" s="53"/>
      <c r="G59" s="54"/>
    </row>
    <row r="60" spans="1:7" ht="16.5" customHeight="1" x14ac:dyDescent="0.25">
      <c r="A60" s="49" t="s">
        <v>381</v>
      </c>
      <c r="B60" s="50" t="s">
        <v>382</v>
      </c>
      <c r="C60" s="55">
        <v>5</v>
      </c>
      <c r="D60" s="52"/>
      <c r="E60" s="53"/>
      <c r="F60" s="53"/>
      <c r="G60" s="54"/>
    </row>
    <row r="61" spans="1:7" ht="16.5" customHeight="1" x14ac:dyDescent="0.25">
      <c r="A61" s="49" t="s">
        <v>383</v>
      </c>
      <c r="B61" s="50" t="s">
        <v>384</v>
      </c>
      <c r="C61" s="55"/>
      <c r="D61" s="52"/>
      <c r="E61" s="53"/>
      <c r="F61" s="53"/>
      <c r="G61" s="54"/>
    </row>
    <row r="62" spans="1:7" ht="16.5" customHeight="1" x14ac:dyDescent="0.25">
      <c r="A62" s="49" t="s">
        <v>385</v>
      </c>
      <c r="B62" s="50" t="s">
        <v>386</v>
      </c>
      <c r="C62" s="55"/>
      <c r="D62" s="52"/>
      <c r="E62" s="53"/>
      <c r="F62" s="53"/>
      <c r="G62" s="54"/>
    </row>
    <row r="63" spans="1:7" ht="16.5" customHeight="1" x14ac:dyDescent="0.25">
      <c r="A63" s="49" t="s">
        <v>387</v>
      </c>
      <c r="B63" s="50" t="s">
        <v>388</v>
      </c>
      <c r="C63" s="55"/>
      <c r="D63" s="52"/>
      <c r="E63" s="53"/>
      <c r="F63" s="53"/>
      <c r="G63" s="54"/>
    </row>
    <row r="64" spans="1:7" ht="16.5" customHeight="1" x14ac:dyDescent="0.25">
      <c r="A64" s="49" t="s">
        <v>389</v>
      </c>
      <c r="B64" s="50" t="s">
        <v>390</v>
      </c>
      <c r="C64" s="55">
        <v>6</v>
      </c>
      <c r="D64" s="52"/>
      <c r="E64" s="53"/>
      <c r="F64" s="53"/>
      <c r="G64" s="54"/>
    </row>
    <row r="65" spans="1:7" ht="16.5" customHeight="1" x14ac:dyDescent="0.25">
      <c r="A65" s="49" t="s">
        <v>391</v>
      </c>
      <c r="B65" s="50" t="s">
        <v>392</v>
      </c>
      <c r="C65" s="55"/>
      <c r="D65" s="52"/>
      <c r="E65" s="53"/>
      <c r="F65" s="53"/>
      <c r="G65" s="54"/>
    </row>
    <row r="66" spans="1:7" ht="16.5" customHeight="1" x14ac:dyDescent="0.25">
      <c r="A66" s="49" t="s">
        <v>393</v>
      </c>
      <c r="B66" s="50" t="s">
        <v>394</v>
      </c>
      <c r="C66" s="55">
        <v>6</v>
      </c>
      <c r="D66" s="52"/>
      <c r="E66" s="53"/>
      <c r="F66" s="53"/>
      <c r="G66" s="54"/>
    </row>
    <row r="67" spans="1:7" ht="16.5" customHeight="1" x14ac:dyDescent="0.25">
      <c r="A67" s="49" t="s">
        <v>395</v>
      </c>
      <c r="B67" s="50" t="s">
        <v>396</v>
      </c>
      <c r="C67" s="55"/>
      <c r="D67" s="52"/>
      <c r="E67" s="53"/>
      <c r="F67" s="53"/>
      <c r="G67" s="54"/>
    </row>
    <row r="68" spans="1:7" ht="16.5" customHeight="1" x14ac:dyDescent="0.25">
      <c r="A68" s="49" t="s">
        <v>397</v>
      </c>
      <c r="B68" s="50" t="s">
        <v>398</v>
      </c>
      <c r="C68" s="55"/>
      <c r="D68" s="52"/>
      <c r="E68" s="53"/>
      <c r="F68" s="53"/>
      <c r="G68" s="54"/>
    </row>
    <row r="69" spans="1:7" ht="16.5" customHeight="1" x14ac:dyDescent="0.25">
      <c r="A69" s="49" t="s">
        <v>399</v>
      </c>
      <c r="B69" s="50" t="s">
        <v>400</v>
      </c>
      <c r="C69" s="55"/>
      <c r="D69" s="52"/>
      <c r="E69" s="53"/>
      <c r="F69" s="53"/>
      <c r="G69" s="54"/>
    </row>
    <row r="70" spans="1:7" ht="16.5" customHeight="1" x14ac:dyDescent="0.25">
      <c r="A70" s="49" t="s">
        <v>401</v>
      </c>
      <c r="B70" s="50" t="s">
        <v>402</v>
      </c>
      <c r="C70" s="55"/>
      <c r="D70" s="52"/>
      <c r="E70" s="53"/>
      <c r="F70" s="53"/>
      <c r="G70" s="54"/>
    </row>
    <row r="71" spans="1:7" ht="16.5" customHeight="1" x14ac:dyDescent="0.25">
      <c r="A71" s="49" t="s">
        <v>403</v>
      </c>
      <c r="B71" s="50" t="s">
        <v>404</v>
      </c>
      <c r="C71" s="55"/>
      <c r="D71" s="52"/>
      <c r="E71" s="53"/>
      <c r="F71" s="53"/>
      <c r="G71" s="54"/>
    </row>
    <row r="72" spans="1:7" ht="16.5" customHeight="1" x14ac:dyDescent="0.25">
      <c r="A72" s="49" t="s">
        <v>405</v>
      </c>
      <c r="B72" s="50" t="s">
        <v>406</v>
      </c>
      <c r="C72" s="55"/>
      <c r="D72" s="52"/>
      <c r="E72" s="53"/>
      <c r="F72" s="53"/>
      <c r="G72" s="54"/>
    </row>
    <row r="73" spans="1:7" ht="16.5" customHeight="1" x14ac:dyDescent="0.25">
      <c r="A73" s="49" t="s">
        <v>407</v>
      </c>
      <c r="B73" s="50" t="s">
        <v>408</v>
      </c>
      <c r="C73" s="55"/>
      <c r="D73" s="52"/>
      <c r="E73" s="53"/>
      <c r="F73" s="53"/>
      <c r="G73" s="54"/>
    </row>
    <row r="74" spans="1:7" ht="16.5" customHeight="1" x14ac:dyDescent="0.25">
      <c r="A74" s="49" t="s">
        <v>409</v>
      </c>
      <c r="B74" s="50" t="s">
        <v>410</v>
      </c>
      <c r="C74" s="55"/>
      <c r="D74" s="52"/>
      <c r="E74" s="53"/>
      <c r="F74" s="53"/>
      <c r="G74" s="54"/>
    </row>
    <row r="75" spans="1:7" ht="16.5" customHeight="1" x14ac:dyDescent="0.25">
      <c r="A75" s="49" t="s">
        <v>411</v>
      </c>
      <c r="B75" s="50" t="s">
        <v>412</v>
      </c>
      <c r="C75" s="55"/>
      <c r="D75" s="52"/>
      <c r="E75" s="53"/>
      <c r="F75" s="53"/>
      <c r="G75" s="54"/>
    </row>
    <row r="76" spans="1:7" ht="16.5" customHeight="1" x14ac:dyDescent="0.25">
      <c r="A76" s="49" t="s">
        <v>413</v>
      </c>
      <c r="B76" s="50" t="s">
        <v>414</v>
      </c>
      <c r="C76" s="55"/>
      <c r="D76" s="52"/>
      <c r="E76" s="53"/>
      <c r="F76" s="53"/>
      <c r="G76" s="54"/>
    </row>
    <row r="77" spans="1:7" ht="16.5" customHeight="1" x14ac:dyDescent="0.25">
      <c r="A77" s="49" t="s">
        <v>415</v>
      </c>
      <c r="B77" s="50" t="s">
        <v>416</v>
      </c>
      <c r="C77" s="55"/>
      <c r="D77" s="52"/>
      <c r="E77" s="53"/>
      <c r="F77" s="53"/>
      <c r="G77" s="54"/>
    </row>
    <row r="78" spans="1:7" ht="16.5" customHeight="1" x14ac:dyDescent="0.25">
      <c r="A78" s="49" t="s">
        <v>417</v>
      </c>
      <c r="B78" s="50" t="s">
        <v>418</v>
      </c>
      <c r="C78" s="55">
        <v>10</v>
      </c>
      <c r="D78" s="52"/>
      <c r="E78" s="53"/>
      <c r="F78" s="53"/>
      <c r="G78" s="54"/>
    </row>
    <row r="79" spans="1:7" ht="16.5" customHeight="1" x14ac:dyDescent="0.25">
      <c r="A79" s="49" t="s">
        <v>419</v>
      </c>
      <c r="B79" s="50" t="s">
        <v>420</v>
      </c>
      <c r="C79" s="55"/>
      <c r="D79" s="52"/>
      <c r="E79" s="53"/>
      <c r="F79" s="53"/>
      <c r="G79" s="54"/>
    </row>
    <row r="80" spans="1:7" ht="16.5" customHeight="1" x14ac:dyDescent="0.25">
      <c r="A80" s="49" t="s">
        <v>421</v>
      </c>
      <c r="B80" s="50" t="s">
        <v>422</v>
      </c>
      <c r="C80" s="55"/>
      <c r="D80" s="52"/>
      <c r="E80" s="53"/>
      <c r="F80" s="53"/>
      <c r="G80" s="54"/>
    </row>
    <row r="81" spans="1:7" ht="16.5" customHeight="1" x14ac:dyDescent="0.25">
      <c r="A81" s="49" t="s">
        <v>423</v>
      </c>
      <c r="B81" s="50" t="s">
        <v>424</v>
      </c>
      <c r="C81" s="55"/>
      <c r="D81" s="52"/>
      <c r="E81" s="53"/>
      <c r="F81" s="53"/>
      <c r="G81" s="54"/>
    </row>
    <row r="82" spans="1:7" ht="16.5" customHeight="1" x14ac:dyDescent="0.25">
      <c r="A82" s="49" t="s">
        <v>425</v>
      </c>
      <c r="B82" s="50" t="s">
        <v>426</v>
      </c>
      <c r="C82" s="55"/>
      <c r="D82" s="52"/>
      <c r="E82" s="53"/>
      <c r="F82" s="53"/>
      <c r="G82" s="54"/>
    </row>
    <row r="83" spans="1:7" ht="16.5" customHeight="1" x14ac:dyDescent="0.25">
      <c r="A83" s="49" t="s">
        <v>427</v>
      </c>
      <c r="B83" s="50" t="s">
        <v>428</v>
      </c>
      <c r="C83" s="55"/>
      <c r="D83" s="52"/>
      <c r="E83" s="53"/>
      <c r="F83" s="53"/>
      <c r="G83" s="54"/>
    </row>
    <row r="84" spans="1:7" ht="16.5" customHeight="1" x14ac:dyDescent="0.25">
      <c r="A84" s="49" t="s">
        <v>429</v>
      </c>
      <c r="B84" s="50" t="s">
        <v>430</v>
      </c>
      <c r="C84" s="55"/>
      <c r="D84" s="52"/>
      <c r="E84" s="53"/>
      <c r="F84" s="53"/>
      <c r="G84" s="54"/>
    </row>
    <row r="85" spans="1:7" ht="16.5" customHeight="1" x14ac:dyDescent="0.25">
      <c r="A85" s="49" t="s">
        <v>431</v>
      </c>
      <c r="B85" s="50" t="s">
        <v>432</v>
      </c>
      <c r="C85" s="55"/>
      <c r="D85" s="52"/>
      <c r="E85" s="53"/>
      <c r="F85" s="53"/>
      <c r="G85" s="54"/>
    </row>
    <row r="86" spans="1:7" ht="16.5" customHeight="1" x14ac:dyDescent="0.25">
      <c r="A86" s="49" t="s">
        <v>433</v>
      </c>
      <c r="B86" s="50" t="s">
        <v>434</v>
      </c>
      <c r="C86" s="55">
        <v>5</v>
      </c>
      <c r="D86" s="52"/>
      <c r="E86" s="53"/>
      <c r="F86" s="53"/>
      <c r="G86" s="54"/>
    </row>
    <row r="87" spans="1:7" ht="16.5" customHeight="1" x14ac:dyDescent="0.25">
      <c r="A87" s="49" t="s">
        <v>435</v>
      </c>
      <c r="B87" s="50" t="s">
        <v>436</v>
      </c>
      <c r="C87" s="55"/>
      <c r="D87" s="52"/>
      <c r="E87" s="53"/>
      <c r="F87" s="53"/>
      <c r="G87" s="54"/>
    </row>
    <row r="88" spans="1:7" ht="16.5" customHeight="1" x14ac:dyDescent="0.25">
      <c r="A88" s="49" t="s">
        <v>437</v>
      </c>
      <c r="B88" s="50" t="s">
        <v>438</v>
      </c>
      <c r="C88" s="55"/>
      <c r="D88" s="52"/>
      <c r="E88" s="53"/>
      <c r="F88" s="53"/>
      <c r="G88" s="54"/>
    </row>
    <row r="89" spans="1:7" ht="16.5" customHeight="1" x14ac:dyDescent="0.25">
      <c r="A89" s="49" t="s">
        <v>439</v>
      </c>
      <c r="B89" s="50" t="s">
        <v>440</v>
      </c>
      <c r="C89" s="55"/>
      <c r="D89" s="52"/>
      <c r="E89" s="53"/>
      <c r="F89" s="53"/>
      <c r="G89" s="54"/>
    </row>
    <row r="90" spans="1:7" ht="16.5" customHeight="1" x14ac:dyDescent="0.25">
      <c r="A90" s="49" t="s">
        <v>441</v>
      </c>
      <c r="B90" s="50" t="s">
        <v>442</v>
      </c>
      <c r="C90" s="55"/>
      <c r="D90" s="52"/>
      <c r="E90" s="53"/>
      <c r="F90" s="53"/>
      <c r="G90" s="54"/>
    </row>
    <row r="91" spans="1:7" ht="16.5" customHeight="1" x14ac:dyDescent="0.25">
      <c r="A91" s="49" t="s">
        <v>443</v>
      </c>
      <c r="B91" s="50" t="s">
        <v>444</v>
      </c>
      <c r="C91" s="55"/>
      <c r="D91" s="52"/>
      <c r="E91" s="53"/>
      <c r="F91" s="53"/>
      <c r="G91" s="54"/>
    </row>
    <row r="92" spans="1:7" ht="16.5" customHeight="1" x14ac:dyDescent="0.25">
      <c r="A92" s="49" t="s">
        <v>445</v>
      </c>
      <c r="B92" s="50" t="s">
        <v>446</v>
      </c>
      <c r="C92" s="55"/>
      <c r="D92" s="52"/>
      <c r="E92" s="53"/>
      <c r="F92" s="53"/>
      <c r="G92" s="54"/>
    </row>
    <row r="93" spans="1:7" ht="16.5" customHeight="1" x14ac:dyDescent="0.25">
      <c r="A93" s="49" t="s">
        <v>447</v>
      </c>
      <c r="B93" s="50" t="s">
        <v>448</v>
      </c>
      <c r="C93" s="55">
        <v>8</v>
      </c>
      <c r="D93" s="52"/>
      <c r="E93" s="53"/>
      <c r="F93" s="53"/>
      <c r="G93" s="54"/>
    </row>
    <row r="94" spans="1:7" ht="16.5" customHeight="1" x14ac:dyDescent="0.25">
      <c r="A94" s="49" t="s">
        <v>449</v>
      </c>
      <c r="B94" s="50" t="s">
        <v>450</v>
      </c>
      <c r="C94" s="55"/>
      <c r="D94" s="52"/>
      <c r="E94" s="53"/>
      <c r="F94" s="53"/>
      <c r="G94" s="54"/>
    </row>
    <row r="95" spans="1:7" ht="16.5" customHeight="1" x14ac:dyDescent="0.25">
      <c r="A95" s="49" t="s">
        <v>451</v>
      </c>
      <c r="B95" s="50" t="s">
        <v>452</v>
      </c>
      <c r="C95" s="55"/>
      <c r="D95" s="52"/>
      <c r="E95" s="53"/>
      <c r="F95" s="53"/>
      <c r="G95" s="54"/>
    </row>
    <row r="96" spans="1:7" ht="16.5" customHeight="1" x14ac:dyDescent="0.25">
      <c r="A96" s="49" t="s">
        <v>453</v>
      </c>
      <c r="B96" s="50" t="s">
        <v>454</v>
      </c>
      <c r="C96" s="55"/>
      <c r="D96" s="52"/>
      <c r="E96" s="53"/>
      <c r="F96" s="53"/>
      <c r="G96" s="54"/>
    </row>
    <row r="97" spans="1:7" ht="16.5" customHeight="1" x14ac:dyDescent="0.25">
      <c r="A97" s="49" t="s">
        <v>455</v>
      </c>
      <c r="B97" s="50" t="s">
        <v>456</v>
      </c>
      <c r="C97" s="55">
        <v>9</v>
      </c>
      <c r="D97" s="52"/>
      <c r="E97" s="53"/>
      <c r="F97" s="53"/>
      <c r="G97" s="54"/>
    </row>
    <row r="98" spans="1:7" ht="16.5" customHeight="1" x14ac:dyDescent="0.25">
      <c r="A98" s="49" t="s">
        <v>457</v>
      </c>
      <c r="B98" s="50" t="s">
        <v>458</v>
      </c>
      <c r="C98" s="55"/>
      <c r="D98" s="52"/>
      <c r="E98" s="53"/>
      <c r="F98" s="53"/>
      <c r="G98" s="54"/>
    </row>
    <row r="99" spans="1:7" ht="16.5" customHeight="1" x14ac:dyDescent="0.25">
      <c r="A99" s="49" t="s">
        <v>459</v>
      </c>
      <c r="B99" s="50" t="s">
        <v>460</v>
      </c>
      <c r="C99" s="55">
        <v>5</v>
      </c>
      <c r="D99" s="52"/>
      <c r="E99" s="53"/>
      <c r="F99" s="53"/>
      <c r="G99" s="54"/>
    </row>
    <row r="100" spans="1:7" ht="16.5" customHeight="1" x14ac:dyDescent="0.25">
      <c r="A100" s="49" t="s">
        <v>461</v>
      </c>
      <c r="B100" s="50" t="s">
        <v>462</v>
      </c>
      <c r="C100" s="55"/>
      <c r="D100" s="52"/>
      <c r="E100" s="53"/>
      <c r="F100" s="53"/>
      <c r="G100" s="54"/>
    </row>
    <row r="101" spans="1:7" ht="16.5" customHeight="1" x14ac:dyDescent="0.25">
      <c r="A101" s="49" t="s">
        <v>463</v>
      </c>
      <c r="B101" s="50" t="s">
        <v>464</v>
      </c>
      <c r="C101" s="55"/>
      <c r="D101" s="52"/>
      <c r="E101" s="53"/>
      <c r="F101" s="53"/>
      <c r="G101" s="54"/>
    </row>
    <row r="102" spans="1:7" ht="16.5" customHeight="1" x14ac:dyDescent="0.25">
      <c r="A102" s="49" t="s">
        <v>465</v>
      </c>
      <c r="B102" s="50" t="s">
        <v>466</v>
      </c>
      <c r="C102" s="55"/>
      <c r="D102" s="52"/>
      <c r="E102" s="53"/>
      <c r="F102" s="53"/>
      <c r="G102" s="54"/>
    </row>
    <row r="103" spans="1:7" ht="16.5" customHeight="1" x14ac:dyDescent="0.25">
      <c r="A103" s="49" t="s">
        <v>467</v>
      </c>
      <c r="B103" s="50" t="s">
        <v>468</v>
      </c>
      <c r="C103" s="55">
        <v>5</v>
      </c>
      <c r="D103" s="52"/>
      <c r="E103" s="53"/>
      <c r="F103" s="53"/>
      <c r="G103" s="54"/>
    </row>
    <row r="104" spans="1:7" ht="16.5" customHeight="1" x14ac:dyDescent="0.25">
      <c r="A104" s="49" t="s">
        <v>469</v>
      </c>
      <c r="B104" s="50" t="s">
        <v>470</v>
      </c>
      <c r="C104" s="55"/>
      <c r="D104" s="52"/>
      <c r="E104" s="53"/>
      <c r="F104" s="53"/>
      <c r="G104" s="54"/>
    </row>
    <row r="105" spans="1:7" ht="16.5" customHeight="1" x14ac:dyDescent="0.25">
      <c r="A105" s="49" t="s">
        <v>471</v>
      </c>
      <c r="B105" s="50" t="s">
        <v>472</v>
      </c>
      <c r="C105" s="55"/>
      <c r="D105" s="52"/>
      <c r="E105" s="53"/>
      <c r="F105" s="53"/>
      <c r="G105" s="54"/>
    </row>
    <row r="106" spans="1:7" ht="16.5" customHeight="1" x14ac:dyDescent="0.25">
      <c r="A106" s="49" t="s">
        <v>473</v>
      </c>
      <c r="B106" s="50" t="s">
        <v>474</v>
      </c>
      <c r="C106" s="55"/>
      <c r="D106" s="52"/>
      <c r="E106" s="53"/>
      <c r="F106" s="53"/>
      <c r="G106" s="54"/>
    </row>
    <row r="107" spans="1:7" ht="16.5" customHeight="1" x14ac:dyDescent="0.25">
      <c r="A107" s="49" t="s">
        <v>475</v>
      </c>
      <c r="B107" s="50" t="s">
        <v>476</v>
      </c>
      <c r="C107" s="55">
        <v>10</v>
      </c>
      <c r="D107" s="52"/>
      <c r="E107" s="53"/>
      <c r="F107" s="53"/>
      <c r="G107" s="54"/>
    </row>
    <row r="108" spans="1:7" ht="16.5" customHeight="1" x14ac:dyDescent="0.25">
      <c r="A108" s="49" t="s">
        <v>477</v>
      </c>
      <c r="B108" s="50" t="s">
        <v>478</v>
      </c>
      <c r="C108" s="55"/>
      <c r="D108" s="52"/>
      <c r="E108" s="53"/>
      <c r="F108" s="53"/>
      <c r="G108" s="54"/>
    </row>
    <row r="109" spans="1:7" ht="16.5" customHeight="1" x14ac:dyDescent="0.25">
      <c r="A109" s="49" t="s">
        <v>479</v>
      </c>
      <c r="B109" s="50" t="s">
        <v>480</v>
      </c>
      <c r="C109" s="55"/>
      <c r="D109" s="52"/>
      <c r="E109" s="53"/>
      <c r="F109" s="53"/>
      <c r="G109" s="54"/>
    </row>
    <row r="110" spans="1:7" ht="16.5" customHeight="1" x14ac:dyDescent="0.25">
      <c r="A110" s="49" t="s">
        <v>481</v>
      </c>
      <c r="B110" s="50" t="s">
        <v>482</v>
      </c>
      <c r="C110" s="55"/>
      <c r="D110" s="52"/>
      <c r="E110" s="53"/>
      <c r="F110" s="53"/>
      <c r="G110" s="54"/>
    </row>
    <row r="111" spans="1:7" ht="16.5" customHeight="1" x14ac:dyDescent="0.25">
      <c r="A111" s="49" t="s">
        <v>483</v>
      </c>
      <c r="B111" s="50" t="s">
        <v>484</v>
      </c>
      <c r="C111" s="55"/>
      <c r="D111" s="52"/>
      <c r="E111" s="53"/>
      <c r="F111" s="53"/>
      <c r="G111" s="54"/>
    </row>
    <row r="112" spans="1:7" ht="16.5" customHeight="1" x14ac:dyDescent="0.25">
      <c r="A112" s="49" t="s">
        <v>485</v>
      </c>
      <c r="B112" s="50" t="s">
        <v>486</v>
      </c>
      <c r="C112" s="55"/>
      <c r="D112" s="52"/>
      <c r="E112" s="53"/>
      <c r="F112" s="53"/>
      <c r="G112" s="54"/>
    </row>
    <row r="113" spans="1:7" ht="16.5" customHeight="1" x14ac:dyDescent="0.25">
      <c r="A113" s="49" t="s">
        <v>487</v>
      </c>
      <c r="B113" s="50" t="s">
        <v>488</v>
      </c>
      <c r="C113" s="55"/>
      <c r="D113" s="52"/>
      <c r="E113" s="53"/>
      <c r="F113" s="53"/>
      <c r="G113" s="54"/>
    </row>
    <row r="114" spans="1:7" ht="16.5" customHeight="1" x14ac:dyDescent="0.25">
      <c r="A114" s="49" t="s">
        <v>489</v>
      </c>
      <c r="B114" s="50" t="s">
        <v>490</v>
      </c>
      <c r="C114" s="55"/>
      <c r="D114" s="52"/>
      <c r="E114" s="53"/>
      <c r="F114" s="53"/>
      <c r="G114" s="54"/>
    </row>
    <row r="115" spans="1:7" ht="16.5" customHeight="1" x14ac:dyDescent="0.25">
      <c r="A115" s="49" t="s">
        <v>491</v>
      </c>
      <c r="B115" s="50" t="s">
        <v>492</v>
      </c>
      <c r="C115" s="55"/>
      <c r="D115" s="52"/>
      <c r="E115" s="53"/>
      <c r="F115" s="53"/>
      <c r="G115" s="54"/>
    </row>
    <row r="116" spans="1:7" ht="16.5" customHeight="1" x14ac:dyDescent="0.25">
      <c r="A116" s="49" t="s">
        <v>493</v>
      </c>
      <c r="B116" s="50" t="s">
        <v>494</v>
      </c>
      <c r="C116" s="55"/>
      <c r="D116" s="52"/>
      <c r="E116" s="53"/>
      <c r="F116" s="53"/>
      <c r="G116" s="54"/>
    </row>
    <row r="117" spans="1:7" ht="16.5" customHeight="1" x14ac:dyDescent="0.25">
      <c r="A117" s="49" t="s">
        <v>495</v>
      </c>
      <c r="B117" s="50" t="s">
        <v>496</v>
      </c>
      <c r="C117" s="55">
        <v>9</v>
      </c>
      <c r="D117" s="52"/>
      <c r="E117" s="53"/>
      <c r="F117" s="53"/>
      <c r="G117" s="54"/>
    </row>
    <row r="118" spans="1:7" ht="16.5" customHeight="1" x14ac:dyDescent="0.25">
      <c r="A118" s="49" t="s">
        <v>497</v>
      </c>
      <c r="B118" s="50" t="s">
        <v>498</v>
      </c>
      <c r="C118" s="55"/>
      <c r="D118" s="52"/>
      <c r="E118" s="53"/>
      <c r="F118" s="53"/>
      <c r="G118" s="54"/>
    </row>
    <row r="119" spans="1:7" ht="16.5" customHeight="1" x14ac:dyDescent="0.25">
      <c r="A119" s="49" t="s">
        <v>499</v>
      </c>
      <c r="B119" s="50" t="s">
        <v>500</v>
      </c>
      <c r="C119" s="55"/>
      <c r="D119" s="52"/>
      <c r="E119" s="53"/>
      <c r="F119" s="53"/>
      <c r="G119" s="54"/>
    </row>
    <row r="120" spans="1:7" ht="16.5" customHeight="1" x14ac:dyDescent="0.25">
      <c r="A120" s="49" t="s">
        <v>501</v>
      </c>
      <c r="B120" s="50" t="s">
        <v>502</v>
      </c>
      <c r="C120" s="55"/>
      <c r="D120" s="52"/>
      <c r="E120" s="53"/>
      <c r="F120" s="53"/>
      <c r="G120" s="54"/>
    </row>
    <row r="121" spans="1:7" ht="16.5" customHeight="1" x14ac:dyDescent="0.25">
      <c r="A121" s="49" t="s">
        <v>503</v>
      </c>
      <c r="B121" s="50" t="s">
        <v>504</v>
      </c>
      <c r="C121" s="55"/>
      <c r="D121" s="52"/>
      <c r="E121" s="53"/>
      <c r="F121" s="53"/>
      <c r="G121" s="54"/>
    </row>
    <row r="122" spans="1:7" ht="16.5" customHeight="1" x14ac:dyDescent="0.25">
      <c r="A122" s="49" t="s">
        <v>505</v>
      </c>
      <c r="B122" s="50" t="s">
        <v>506</v>
      </c>
      <c r="C122" s="55">
        <v>8</v>
      </c>
      <c r="D122" s="52"/>
      <c r="E122" s="53"/>
      <c r="F122" s="53"/>
      <c r="G122" s="54"/>
    </row>
    <row r="123" spans="1:7" ht="16.5" customHeight="1" x14ac:dyDescent="0.25">
      <c r="A123" s="49" t="s">
        <v>507</v>
      </c>
      <c r="B123" s="50" t="s">
        <v>508</v>
      </c>
      <c r="C123" s="55"/>
      <c r="D123" s="52"/>
      <c r="E123" s="53"/>
      <c r="F123" s="53"/>
      <c r="G123" s="54"/>
    </row>
    <row r="124" spans="1:7" ht="16.5" customHeight="1" x14ac:dyDescent="0.25">
      <c r="A124" s="49" t="s">
        <v>509</v>
      </c>
      <c r="B124" s="50" t="s">
        <v>510</v>
      </c>
      <c r="C124" s="55"/>
      <c r="D124" s="52"/>
      <c r="E124" s="53"/>
      <c r="F124" s="53"/>
      <c r="G124" s="54"/>
    </row>
    <row r="125" spans="1:7" ht="16.5" customHeight="1" x14ac:dyDescent="0.25">
      <c r="A125" s="49" t="s">
        <v>511</v>
      </c>
      <c r="B125" s="50" t="s">
        <v>512</v>
      </c>
      <c r="C125" s="55"/>
      <c r="D125" s="52"/>
      <c r="E125" s="53"/>
      <c r="F125" s="53"/>
      <c r="G125" s="54"/>
    </row>
    <row r="126" spans="1:7" ht="16.5" customHeight="1" x14ac:dyDescent="0.25">
      <c r="A126" s="49" t="s">
        <v>513</v>
      </c>
      <c r="B126" s="50" t="s">
        <v>514</v>
      </c>
      <c r="C126" s="55"/>
      <c r="D126" s="52"/>
      <c r="E126" s="53"/>
      <c r="F126" s="53"/>
      <c r="G126" s="54"/>
    </row>
    <row r="127" spans="1:7" ht="16.5" customHeight="1" x14ac:dyDescent="0.25">
      <c r="A127" s="49" t="s">
        <v>515</v>
      </c>
      <c r="B127" s="50" t="s">
        <v>516</v>
      </c>
      <c r="C127" s="55"/>
      <c r="D127" s="52"/>
      <c r="E127" s="53"/>
      <c r="F127" s="53"/>
      <c r="G127" s="54"/>
    </row>
    <row r="128" spans="1:7" ht="16.5" customHeight="1" x14ac:dyDescent="0.25">
      <c r="A128" s="49" t="s">
        <v>517</v>
      </c>
      <c r="B128" s="50" t="s">
        <v>518</v>
      </c>
      <c r="C128" s="55"/>
      <c r="D128" s="52"/>
      <c r="E128" s="53"/>
      <c r="F128" s="53"/>
      <c r="G128" s="54"/>
    </row>
    <row r="129" spans="1:7" ht="16.5" customHeight="1" x14ac:dyDescent="0.25">
      <c r="A129" s="49" t="s">
        <v>519</v>
      </c>
      <c r="B129" s="50" t="s">
        <v>520</v>
      </c>
      <c r="C129" s="55"/>
      <c r="D129" s="52"/>
      <c r="E129" s="53"/>
      <c r="F129" s="53"/>
      <c r="G129" s="54"/>
    </row>
    <row r="130" spans="1:7" ht="16.5" customHeight="1" x14ac:dyDescent="0.25">
      <c r="A130" s="49" t="s">
        <v>521</v>
      </c>
      <c r="B130" s="50" t="s">
        <v>522</v>
      </c>
      <c r="C130" s="55"/>
      <c r="D130" s="52"/>
      <c r="E130" s="53"/>
      <c r="F130" s="53"/>
      <c r="G130" s="54"/>
    </row>
    <row r="131" spans="1:7" ht="16.5" customHeight="1" x14ac:dyDescent="0.25">
      <c r="A131" s="49" t="s">
        <v>523</v>
      </c>
      <c r="B131" s="50" t="s">
        <v>524</v>
      </c>
      <c r="C131" s="55"/>
      <c r="D131" s="52"/>
      <c r="E131" s="53"/>
      <c r="F131" s="53"/>
      <c r="G131" s="54"/>
    </row>
    <row r="132" spans="1:7" ht="16.5" customHeight="1" x14ac:dyDescent="0.25">
      <c r="A132" s="49" t="s">
        <v>525</v>
      </c>
      <c r="B132" s="50" t="s">
        <v>526</v>
      </c>
      <c r="C132" s="55"/>
      <c r="D132" s="52"/>
      <c r="E132" s="53"/>
      <c r="F132" s="53"/>
      <c r="G132" s="54"/>
    </row>
    <row r="133" spans="1:7" ht="16.5" customHeight="1" x14ac:dyDescent="0.25">
      <c r="A133" s="49" t="s">
        <v>527</v>
      </c>
      <c r="B133" s="50" t="s">
        <v>528</v>
      </c>
      <c r="C133" s="55">
        <v>5</v>
      </c>
      <c r="D133" s="52"/>
      <c r="E133" s="53"/>
      <c r="F133" s="53"/>
      <c r="G133" s="54"/>
    </row>
    <row r="134" spans="1:7" ht="16.5" customHeight="1" x14ac:dyDescent="0.25">
      <c r="A134" s="49" t="s">
        <v>529</v>
      </c>
      <c r="B134" s="50" t="s">
        <v>530</v>
      </c>
      <c r="C134" s="55"/>
      <c r="D134" s="52"/>
      <c r="E134" s="53"/>
      <c r="F134" s="53"/>
      <c r="G134" s="54"/>
    </row>
    <row r="135" spans="1:7" ht="16.5" customHeight="1" x14ac:dyDescent="0.25">
      <c r="A135" s="49" t="s">
        <v>531</v>
      </c>
      <c r="B135" s="50" t="s">
        <v>532</v>
      </c>
      <c r="C135" s="55"/>
      <c r="D135" s="52"/>
      <c r="E135" s="53"/>
      <c r="F135" s="53"/>
      <c r="G135" s="54"/>
    </row>
    <row r="136" spans="1:7" ht="16.5" customHeight="1" x14ac:dyDescent="0.25">
      <c r="A136" s="49" t="s">
        <v>533</v>
      </c>
      <c r="B136" s="50" t="s">
        <v>534</v>
      </c>
      <c r="C136" s="55"/>
      <c r="D136" s="52"/>
      <c r="E136" s="53"/>
      <c r="F136" s="53"/>
      <c r="G136" s="54"/>
    </row>
    <row r="137" spans="1:7" ht="16.5" customHeight="1" x14ac:dyDescent="0.25">
      <c r="A137" s="49" t="s">
        <v>535</v>
      </c>
      <c r="B137" s="50" t="s">
        <v>536</v>
      </c>
      <c r="C137" s="55"/>
      <c r="D137" s="52"/>
      <c r="E137" s="53"/>
      <c r="F137" s="53"/>
      <c r="G137" s="54"/>
    </row>
    <row r="138" spans="1:7" ht="16.5" customHeight="1" x14ac:dyDescent="0.25">
      <c r="A138" s="49" t="s">
        <v>537</v>
      </c>
      <c r="B138" s="50" t="s">
        <v>538</v>
      </c>
      <c r="C138" s="55"/>
      <c r="D138" s="52"/>
      <c r="E138" s="53"/>
      <c r="F138" s="53"/>
      <c r="G138" s="54"/>
    </row>
    <row r="139" spans="1:7" ht="16.5" customHeight="1" x14ac:dyDescent="0.25">
      <c r="A139" s="49" t="s">
        <v>539</v>
      </c>
      <c r="B139" s="50" t="s">
        <v>540</v>
      </c>
      <c r="C139" s="55">
        <v>10</v>
      </c>
      <c r="D139" s="52"/>
      <c r="E139" s="53"/>
      <c r="F139" s="53"/>
      <c r="G139" s="54"/>
    </row>
    <row r="140" spans="1:7" ht="16.5" customHeight="1" x14ac:dyDescent="0.25">
      <c r="A140" s="49" t="s">
        <v>541</v>
      </c>
      <c r="B140" s="50" t="s">
        <v>542</v>
      </c>
      <c r="C140" s="55"/>
      <c r="D140" s="52"/>
      <c r="E140" s="53"/>
      <c r="F140" s="53"/>
      <c r="G140" s="54"/>
    </row>
    <row r="141" spans="1:7" ht="16.5" customHeight="1" x14ac:dyDescent="0.25">
      <c r="A141" s="49" t="s">
        <v>543</v>
      </c>
      <c r="B141" s="50" t="s">
        <v>544</v>
      </c>
      <c r="C141" s="55"/>
      <c r="D141" s="52"/>
      <c r="E141" s="53"/>
      <c r="F141" s="53"/>
      <c r="G141" s="54"/>
    </row>
    <row r="142" spans="1:7" ht="16.5" customHeight="1" x14ac:dyDescent="0.25">
      <c r="A142" s="49" t="s">
        <v>545</v>
      </c>
      <c r="B142" s="50" t="s">
        <v>546</v>
      </c>
      <c r="C142" s="55"/>
      <c r="D142" s="52"/>
      <c r="E142" s="53"/>
      <c r="F142" s="53"/>
      <c r="G142" s="54"/>
    </row>
    <row r="143" spans="1:7" ht="16.5" customHeight="1" x14ac:dyDescent="0.25">
      <c r="A143" s="49" t="s">
        <v>547</v>
      </c>
      <c r="B143" s="50" t="s">
        <v>548</v>
      </c>
      <c r="C143" s="55"/>
      <c r="D143" s="52"/>
      <c r="E143" s="53"/>
      <c r="F143" s="53"/>
      <c r="G143" s="54"/>
    </row>
    <row r="144" spans="1:7" ht="16.5" customHeight="1" x14ac:dyDescent="0.25">
      <c r="A144" s="49" t="s">
        <v>549</v>
      </c>
      <c r="B144" s="50" t="s">
        <v>550</v>
      </c>
      <c r="C144" s="55"/>
      <c r="D144" s="52"/>
      <c r="E144" s="53"/>
      <c r="F144" s="53"/>
      <c r="G144" s="54"/>
    </row>
    <row r="145" spans="1:7" ht="16.5" customHeight="1" x14ac:dyDescent="0.25">
      <c r="A145" s="49" t="s">
        <v>551</v>
      </c>
      <c r="B145" s="50" t="s">
        <v>552</v>
      </c>
      <c r="C145" s="55"/>
      <c r="D145" s="52"/>
      <c r="E145" s="53"/>
      <c r="F145" s="53"/>
      <c r="G145" s="54"/>
    </row>
    <row r="146" spans="1:7" ht="16.5" customHeight="1" x14ac:dyDescent="0.25">
      <c r="A146" s="49" t="s">
        <v>553</v>
      </c>
      <c r="B146" s="50" t="s">
        <v>554</v>
      </c>
      <c r="C146" s="55"/>
      <c r="D146" s="52"/>
      <c r="E146" s="53"/>
      <c r="F146" s="53"/>
      <c r="G146" s="54"/>
    </row>
    <row r="147" spans="1:7" ht="16.5" customHeight="1" x14ac:dyDescent="0.25">
      <c r="A147" s="49" t="s">
        <v>555</v>
      </c>
      <c r="B147" s="50" t="s">
        <v>556</v>
      </c>
      <c r="C147" s="55"/>
      <c r="D147" s="52"/>
      <c r="E147" s="53"/>
      <c r="F147" s="53"/>
      <c r="G147" s="54"/>
    </row>
    <row r="148" spans="1:7" ht="16.5" customHeight="1" x14ac:dyDescent="0.25">
      <c r="A148" s="49" t="s">
        <v>557</v>
      </c>
      <c r="B148" s="50" t="s">
        <v>558</v>
      </c>
      <c r="C148" s="55"/>
      <c r="D148" s="52"/>
      <c r="E148" s="53"/>
      <c r="F148" s="53"/>
      <c r="G148" s="54"/>
    </row>
    <row r="149" spans="1:7" ht="16.5" customHeight="1" x14ac:dyDescent="0.25">
      <c r="A149" s="49" t="s">
        <v>559</v>
      </c>
      <c r="B149" s="50" t="s">
        <v>560</v>
      </c>
      <c r="C149" s="55"/>
      <c r="D149" s="52"/>
      <c r="E149" s="53"/>
      <c r="F149" s="53"/>
      <c r="G149" s="54"/>
    </row>
    <row r="150" spans="1:7" ht="16.5" customHeight="1" x14ac:dyDescent="0.25">
      <c r="A150" s="49" t="s">
        <v>561</v>
      </c>
      <c r="B150" s="50" t="s">
        <v>562</v>
      </c>
      <c r="C150" s="55"/>
      <c r="D150" s="52"/>
      <c r="E150" s="53"/>
      <c r="F150" s="53"/>
      <c r="G150" s="54"/>
    </row>
    <row r="151" spans="1:7" ht="16.5" customHeight="1" x14ac:dyDescent="0.25">
      <c r="A151" s="49" t="s">
        <v>563</v>
      </c>
      <c r="B151" s="50" t="s">
        <v>564</v>
      </c>
      <c r="C151" s="55"/>
      <c r="D151" s="52"/>
      <c r="E151" s="53"/>
      <c r="F151" s="53"/>
      <c r="G151" s="54"/>
    </row>
    <row r="152" spans="1:7" ht="16.5" customHeight="1" x14ac:dyDescent="0.25">
      <c r="A152" s="49" t="s">
        <v>565</v>
      </c>
      <c r="B152" s="50" t="s">
        <v>566</v>
      </c>
      <c r="C152" s="55"/>
      <c r="D152" s="52"/>
      <c r="E152" s="53"/>
      <c r="F152" s="53"/>
      <c r="G152" s="54"/>
    </row>
    <row r="153" spans="1:7" ht="16.5" customHeight="1" x14ac:dyDescent="0.25">
      <c r="A153" s="49" t="s">
        <v>567</v>
      </c>
      <c r="B153" s="50" t="s">
        <v>568</v>
      </c>
      <c r="C153" s="55"/>
      <c r="D153" s="52"/>
      <c r="E153" s="53"/>
      <c r="F153" s="53"/>
      <c r="G153" s="54"/>
    </row>
    <row r="154" spans="1:7" ht="16.5" customHeight="1" x14ac:dyDescent="0.25">
      <c r="A154" s="49" t="s">
        <v>569</v>
      </c>
      <c r="B154" s="50" t="s">
        <v>570</v>
      </c>
      <c r="C154" s="55"/>
      <c r="D154" s="52"/>
      <c r="E154" s="53"/>
      <c r="F154" s="53"/>
      <c r="G154" s="54"/>
    </row>
    <row r="155" spans="1:7" ht="16.5" customHeight="1" x14ac:dyDescent="0.25">
      <c r="A155" s="49" t="s">
        <v>571</v>
      </c>
      <c r="B155" s="50" t="s">
        <v>572</v>
      </c>
      <c r="C155" s="55"/>
      <c r="D155" s="52"/>
      <c r="E155" s="53"/>
      <c r="F155" s="53"/>
      <c r="G155" s="54"/>
    </row>
    <row r="156" spans="1:7" ht="16.5" customHeight="1" x14ac:dyDescent="0.25">
      <c r="A156" s="49" t="s">
        <v>573</v>
      </c>
      <c r="B156" s="50" t="s">
        <v>574</v>
      </c>
      <c r="C156" s="55"/>
      <c r="D156" s="52"/>
      <c r="E156" s="53"/>
      <c r="F156" s="53"/>
      <c r="G156" s="54"/>
    </row>
    <row r="157" spans="1:7" ht="16.5" customHeight="1" x14ac:dyDescent="0.25">
      <c r="A157" s="49" t="s">
        <v>575</v>
      </c>
      <c r="B157" s="50" t="s">
        <v>576</v>
      </c>
      <c r="C157" s="55"/>
      <c r="D157" s="52"/>
      <c r="E157" s="53"/>
      <c r="F157" s="53"/>
      <c r="G157" s="54"/>
    </row>
    <row r="158" spans="1:7" ht="16.5" customHeight="1" x14ac:dyDescent="0.25">
      <c r="A158" s="49" t="s">
        <v>577</v>
      </c>
      <c r="B158" s="50" t="s">
        <v>578</v>
      </c>
      <c r="C158" s="55">
        <v>10</v>
      </c>
      <c r="D158" s="52"/>
      <c r="E158" s="53"/>
      <c r="F158" s="53"/>
      <c r="G158" s="54"/>
    </row>
    <row r="159" spans="1:7" ht="16.5" customHeight="1" x14ac:dyDescent="0.25">
      <c r="A159" s="49" t="s">
        <v>579</v>
      </c>
      <c r="B159" s="50" t="s">
        <v>580</v>
      </c>
      <c r="C159" s="55"/>
      <c r="D159" s="52"/>
      <c r="E159" s="53"/>
      <c r="F159" s="53"/>
      <c r="G159" s="54"/>
    </row>
    <row r="160" spans="1:7" ht="16.5" customHeight="1" x14ac:dyDescent="0.25">
      <c r="A160" s="49" t="s">
        <v>581</v>
      </c>
      <c r="B160" s="50" t="s">
        <v>582</v>
      </c>
      <c r="C160" s="55"/>
      <c r="D160" s="52"/>
      <c r="E160" s="53"/>
      <c r="F160" s="53"/>
      <c r="G160" s="54"/>
    </row>
    <row r="161" spans="1:7" ht="16.5" customHeight="1" x14ac:dyDescent="0.25">
      <c r="A161" s="49" t="s">
        <v>583</v>
      </c>
      <c r="B161" s="50" t="s">
        <v>584</v>
      </c>
      <c r="C161" s="55"/>
      <c r="D161" s="52"/>
      <c r="E161" s="53"/>
      <c r="F161" s="53"/>
      <c r="G161" s="54"/>
    </row>
    <row r="162" spans="1:7" ht="16.5" customHeight="1" x14ac:dyDescent="0.25">
      <c r="A162" s="49" t="s">
        <v>585</v>
      </c>
      <c r="B162" s="50" t="s">
        <v>586</v>
      </c>
      <c r="C162" s="55"/>
      <c r="D162" s="52"/>
      <c r="E162" s="53"/>
      <c r="F162" s="53"/>
      <c r="G162" s="54"/>
    </row>
    <row r="163" spans="1:7" ht="16.5" customHeight="1" x14ac:dyDescent="0.25">
      <c r="A163" s="49" t="s">
        <v>587</v>
      </c>
      <c r="B163" s="50" t="s">
        <v>588</v>
      </c>
      <c r="C163" s="55"/>
      <c r="D163" s="52"/>
      <c r="E163" s="53"/>
      <c r="F163" s="53"/>
      <c r="G163" s="54"/>
    </row>
    <row r="164" spans="1:7" ht="16.5" customHeight="1" x14ac:dyDescent="0.25">
      <c r="A164" s="49" t="s">
        <v>589</v>
      </c>
      <c r="B164" s="50" t="s">
        <v>590</v>
      </c>
      <c r="C164" s="55"/>
      <c r="D164" s="52"/>
      <c r="E164" s="53"/>
      <c r="F164" s="53"/>
      <c r="G164" s="54"/>
    </row>
    <row r="165" spans="1:7" ht="16.5" customHeight="1" x14ac:dyDescent="0.25">
      <c r="A165" s="49" t="s">
        <v>591</v>
      </c>
      <c r="B165" s="50" t="s">
        <v>592</v>
      </c>
      <c r="C165" s="55">
        <v>9</v>
      </c>
      <c r="D165" s="52"/>
      <c r="E165" s="53"/>
      <c r="F165" s="53"/>
      <c r="G165" s="54"/>
    </row>
    <row r="166" spans="1:7" ht="16.5" customHeight="1" x14ac:dyDescent="0.25">
      <c r="A166" s="49" t="s">
        <v>593</v>
      </c>
      <c r="B166" s="50" t="s">
        <v>594</v>
      </c>
      <c r="C166" s="55">
        <v>10</v>
      </c>
      <c r="D166" s="52"/>
      <c r="E166" s="53"/>
      <c r="F166" s="53"/>
      <c r="G166" s="54"/>
    </row>
    <row r="167" spans="1:7" ht="16.5" customHeight="1" x14ac:dyDescent="0.25">
      <c r="A167" s="49" t="s">
        <v>595</v>
      </c>
      <c r="B167" s="50" t="s">
        <v>596</v>
      </c>
      <c r="C167" s="55"/>
      <c r="D167" s="52"/>
      <c r="E167" s="53"/>
      <c r="F167" s="53"/>
      <c r="G167" s="54"/>
    </row>
    <row r="168" spans="1:7" ht="16.5" customHeight="1" x14ac:dyDescent="0.25">
      <c r="A168" s="49" t="s">
        <v>597</v>
      </c>
      <c r="B168" s="50" t="s">
        <v>598</v>
      </c>
      <c r="C168" s="55"/>
      <c r="D168" s="52"/>
      <c r="E168" s="53"/>
      <c r="F168" s="53"/>
      <c r="G168" s="54"/>
    </row>
    <row r="169" spans="1:7" ht="16.5" customHeight="1" x14ac:dyDescent="0.25">
      <c r="A169" s="49" t="s">
        <v>599</v>
      </c>
      <c r="B169" s="50" t="s">
        <v>600</v>
      </c>
      <c r="C169" s="55"/>
      <c r="D169" s="52"/>
      <c r="E169" s="53"/>
      <c r="F169" s="53"/>
      <c r="G169" s="54"/>
    </row>
    <row r="170" spans="1:7" ht="16.5" customHeight="1" x14ac:dyDescent="0.25">
      <c r="A170" s="49" t="s">
        <v>601</v>
      </c>
      <c r="B170" s="50" t="s">
        <v>602</v>
      </c>
      <c r="C170" s="55"/>
      <c r="D170" s="52"/>
      <c r="E170" s="53"/>
      <c r="F170" s="53"/>
      <c r="G170" s="54"/>
    </row>
    <row r="171" spans="1:7" ht="16.5" customHeight="1" x14ac:dyDescent="0.25">
      <c r="A171" s="49" t="s">
        <v>603</v>
      </c>
      <c r="B171" s="50" t="s">
        <v>604</v>
      </c>
      <c r="C171" s="55"/>
      <c r="D171" s="52"/>
      <c r="E171" s="53"/>
      <c r="F171" s="53"/>
      <c r="G171" s="54"/>
    </row>
    <row r="172" spans="1:7" ht="16.5" customHeight="1" x14ac:dyDescent="0.25">
      <c r="A172" s="49" t="s">
        <v>605</v>
      </c>
      <c r="B172" s="50" t="s">
        <v>606</v>
      </c>
      <c r="C172" s="55"/>
      <c r="D172" s="52"/>
      <c r="E172" s="53"/>
      <c r="F172" s="53"/>
      <c r="G172" s="54"/>
    </row>
    <row r="173" spans="1:7" ht="16.5" customHeight="1" x14ac:dyDescent="0.25">
      <c r="A173" s="49" t="s">
        <v>607</v>
      </c>
      <c r="B173" s="50" t="s">
        <v>608</v>
      </c>
      <c r="C173" s="55"/>
      <c r="D173" s="52"/>
      <c r="E173" s="53"/>
      <c r="F173" s="53"/>
      <c r="G173" s="54"/>
    </row>
    <row r="174" spans="1:7" ht="16.5" customHeight="1" x14ac:dyDescent="0.25">
      <c r="A174" s="49" t="s">
        <v>609</v>
      </c>
      <c r="B174" s="50" t="s">
        <v>610</v>
      </c>
      <c r="C174" s="55"/>
      <c r="D174" s="52"/>
      <c r="E174" s="53"/>
      <c r="F174" s="53"/>
      <c r="G174" s="54"/>
    </row>
    <row r="175" spans="1:7" ht="16.5" customHeight="1" x14ac:dyDescent="0.25">
      <c r="A175" s="49" t="s">
        <v>611</v>
      </c>
      <c r="B175" s="50" t="s">
        <v>612</v>
      </c>
      <c r="C175" s="55"/>
      <c r="D175" s="52"/>
      <c r="E175" s="53"/>
      <c r="F175" s="53"/>
      <c r="G175" s="54"/>
    </row>
    <row r="176" spans="1:7" ht="16.5" customHeight="1" x14ac:dyDescent="0.25">
      <c r="A176" s="49" t="s">
        <v>613</v>
      </c>
      <c r="B176" s="50" t="s">
        <v>614</v>
      </c>
      <c r="C176" s="55"/>
      <c r="D176" s="52"/>
      <c r="E176" s="53"/>
      <c r="F176" s="53"/>
      <c r="G176" s="54"/>
    </row>
    <row r="177" spans="1:7" ht="16.5" customHeight="1" x14ac:dyDescent="0.25">
      <c r="A177" s="49" t="s">
        <v>615</v>
      </c>
      <c r="B177" s="50" t="s">
        <v>616</v>
      </c>
      <c r="C177" s="55"/>
      <c r="D177" s="52"/>
      <c r="E177" s="53"/>
      <c r="F177" s="53"/>
      <c r="G177" s="54"/>
    </row>
    <row r="178" spans="1:7" ht="16.5" customHeight="1" x14ac:dyDescent="0.25">
      <c r="A178" s="49" t="s">
        <v>617</v>
      </c>
      <c r="B178" s="50" t="s">
        <v>618</v>
      </c>
      <c r="C178" s="55"/>
      <c r="D178" s="52"/>
      <c r="E178" s="53"/>
      <c r="F178" s="53"/>
      <c r="G178" s="54"/>
    </row>
    <row r="179" spans="1:7" ht="16.5" customHeight="1" x14ac:dyDescent="0.25">
      <c r="A179" s="49" t="s">
        <v>619</v>
      </c>
      <c r="B179" s="50" t="s">
        <v>620</v>
      </c>
      <c r="C179" s="55"/>
      <c r="D179" s="52"/>
      <c r="E179" s="53"/>
      <c r="F179" s="53"/>
      <c r="G179" s="54"/>
    </row>
    <row r="180" spans="1:7" ht="16.5" customHeight="1" x14ac:dyDescent="0.25">
      <c r="A180" s="49" t="s">
        <v>621</v>
      </c>
      <c r="B180" s="50" t="s">
        <v>622</v>
      </c>
      <c r="C180" s="55"/>
      <c r="D180" s="52"/>
      <c r="E180" s="53"/>
      <c r="F180" s="53"/>
      <c r="G180" s="54"/>
    </row>
    <row r="181" spans="1:7" ht="16.5" customHeight="1" x14ac:dyDescent="0.25">
      <c r="A181" s="49" t="s">
        <v>623</v>
      </c>
      <c r="B181" s="50" t="s">
        <v>624</v>
      </c>
      <c r="C181" s="55"/>
      <c r="D181" s="52"/>
      <c r="E181" s="53"/>
      <c r="F181" s="53"/>
      <c r="G181" s="54"/>
    </row>
    <row r="182" spans="1:7" ht="16.5" customHeight="1" x14ac:dyDescent="0.25">
      <c r="A182" s="49" t="s">
        <v>625</v>
      </c>
      <c r="B182" s="50" t="s">
        <v>626</v>
      </c>
      <c r="C182" s="55"/>
      <c r="D182" s="52"/>
      <c r="E182" s="53"/>
      <c r="F182" s="53"/>
      <c r="G182" s="54"/>
    </row>
    <row r="183" spans="1:7" ht="16.5" customHeight="1" x14ac:dyDescent="0.25">
      <c r="A183" s="49" t="s">
        <v>627</v>
      </c>
      <c r="B183" s="50" t="s">
        <v>628</v>
      </c>
      <c r="C183" s="55"/>
      <c r="D183" s="52"/>
      <c r="E183" s="53"/>
      <c r="F183" s="53"/>
      <c r="G183" s="54"/>
    </row>
    <row r="184" spans="1:7" ht="16.5" customHeight="1" x14ac:dyDescent="0.25">
      <c r="A184" s="49" t="s">
        <v>629</v>
      </c>
      <c r="B184" s="50" t="s">
        <v>630</v>
      </c>
      <c r="C184" s="55"/>
      <c r="D184" s="52"/>
      <c r="E184" s="53"/>
      <c r="F184" s="53"/>
      <c r="G184" s="54"/>
    </row>
    <row r="185" spans="1:7" ht="16.5" customHeight="1" x14ac:dyDescent="0.25">
      <c r="A185" s="49" t="s">
        <v>631</v>
      </c>
      <c r="B185" s="50" t="s">
        <v>632</v>
      </c>
      <c r="C185" s="55"/>
      <c r="D185" s="52"/>
      <c r="E185" s="53"/>
      <c r="F185" s="53"/>
      <c r="G185" s="54"/>
    </row>
    <row r="186" spans="1:7" ht="16.5" customHeight="1" x14ac:dyDescent="0.25">
      <c r="A186" s="49" t="s">
        <v>633</v>
      </c>
      <c r="B186" s="50" t="s">
        <v>634</v>
      </c>
      <c r="C186" s="55"/>
      <c r="D186" s="52"/>
      <c r="E186" s="53"/>
      <c r="F186" s="53"/>
      <c r="G186" s="54"/>
    </row>
    <row r="187" spans="1:7" ht="16.5" customHeight="1" x14ac:dyDescent="0.25">
      <c r="A187" s="49" t="s">
        <v>635</v>
      </c>
      <c r="B187" s="50" t="s">
        <v>636</v>
      </c>
      <c r="C187" s="55"/>
      <c r="D187" s="52"/>
      <c r="E187" s="53"/>
      <c r="F187" s="53"/>
      <c r="G187" s="54"/>
    </row>
    <row r="188" spans="1:7" ht="16.5" customHeight="1" x14ac:dyDescent="0.25">
      <c r="A188" s="49" t="s">
        <v>637</v>
      </c>
      <c r="B188" s="50" t="s">
        <v>638</v>
      </c>
      <c r="C188" s="55"/>
      <c r="D188" s="52"/>
      <c r="E188" s="53"/>
      <c r="F188" s="53"/>
      <c r="G188" s="54"/>
    </row>
    <row r="189" spans="1:7" ht="16.5" customHeight="1" x14ac:dyDescent="0.25">
      <c r="A189" s="49" t="s">
        <v>639</v>
      </c>
      <c r="B189" s="50" t="s">
        <v>640</v>
      </c>
      <c r="C189" s="55">
        <v>5</v>
      </c>
      <c r="D189" s="52"/>
      <c r="E189" s="53"/>
      <c r="F189" s="53"/>
      <c r="G189" s="54"/>
    </row>
    <row r="190" spans="1:7" ht="16.5" customHeight="1" x14ac:dyDescent="0.25">
      <c r="A190" s="49" t="s">
        <v>641</v>
      </c>
      <c r="B190" s="50" t="s">
        <v>642</v>
      </c>
      <c r="C190" s="55">
        <v>5</v>
      </c>
      <c r="D190" s="52"/>
      <c r="E190" s="53"/>
      <c r="F190" s="53"/>
      <c r="G190" s="54"/>
    </row>
    <row r="191" spans="1:7" ht="16.5" customHeight="1" x14ac:dyDescent="0.25">
      <c r="A191" s="49" t="s">
        <v>643</v>
      </c>
      <c r="B191" s="50" t="s">
        <v>644</v>
      </c>
      <c r="C191" s="55">
        <v>10</v>
      </c>
      <c r="D191" s="52"/>
      <c r="E191" s="53"/>
      <c r="F191" s="53"/>
      <c r="G191" s="54"/>
    </row>
    <row r="192" spans="1:7" ht="16.5" customHeight="1" x14ac:dyDescent="0.25">
      <c r="A192" s="49" t="s">
        <v>645</v>
      </c>
      <c r="B192" s="50" t="s">
        <v>646</v>
      </c>
      <c r="C192" s="55"/>
      <c r="D192" s="52"/>
      <c r="E192" s="53"/>
      <c r="F192" s="53"/>
      <c r="G192" s="54"/>
    </row>
    <row r="193" spans="1:7" ht="16.5" customHeight="1" x14ac:dyDescent="0.25">
      <c r="A193" s="49" t="s">
        <v>647</v>
      </c>
      <c r="B193" s="50" t="s">
        <v>648</v>
      </c>
      <c r="C193" s="55"/>
      <c r="D193" s="52"/>
      <c r="E193" s="53"/>
      <c r="F193" s="53"/>
      <c r="G193" s="54"/>
    </row>
    <row r="194" spans="1:7" ht="16.5" customHeight="1" x14ac:dyDescent="0.25">
      <c r="A194" s="49" t="s">
        <v>649</v>
      </c>
      <c r="B194" s="50" t="s">
        <v>650</v>
      </c>
      <c r="C194" s="55"/>
      <c r="D194" s="52"/>
      <c r="E194" s="53"/>
      <c r="F194" s="53"/>
      <c r="G194" s="54"/>
    </row>
    <row r="195" spans="1:7" ht="16.5" customHeight="1" x14ac:dyDescent="0.25">
      <c r="A195" s="49" t="s">
        <v>651</v>
      </c>
      <c r="B195" s="50" t="s">
        <v>652</v>
      </c>
      <c r="C195" s="55"/>
      <c r="D195" s="52"/>
      <c r="E195" s="53"/>
      <c r="F195" s="53"/>
      <c r="G195" s="54"/>
    </row>
    <row r="196" spans="1:7" ht="16.5" customHeight="1" x14ac:dyDescent="0.25">
      <c r="A196" s="49" t="s">
        <v>653</v>
      </c>
      <c r="B196" s="50" t="s">
        <v>654</v>
      </c>
      <c r="C196" s="55"/>
      <c r="D196" s="52"/>
      <c r="E196" s="53"/>
      <c r="F196" s="53"/>
      <c r="G196" s="54"/>
    </row>
    <row r="197" spans="1:7" ht="16.5" customHeight="1" x14ac:dyDescent="0.25">
      <c r="A197" s="49" t="s">
        <v>655</v>
      </c>
      <c r="B197" s="50" t="s">
        <v>656</v>
      </c>
      <c r="C197" s="55"/>
      <c r="D197" s="52"/>
      <c r="E197" s="53"/>
      <c r="F197" s="53"/>
      <c r="G197" s="54"/>
    </row>
    <row r="198" spans="1:7" ht="16.5" customHeight="1" x14ac:dyDescent="0.25">
      <c r="A198" s="49" t="s">
        <v>657</v>
      </c>
      <c r="B198" s="50" t="s">
        <v>658</v>
      </c>
      <c r="C198" s="55"/>
      <c r="D198" s="52"/>
      <c r="E198" s="53"/>
      <c r="F198" s="53"/>
      <c r="G198" s="54"/>
    </row>
    <row r="199" spans="1:7" ht="16.5" customHeight="1" x14ac:dyDescent="0.25">
      <c r="A199" s="49" t="s">
        <v>659</v>
      </c>
      <c r="B199" s="50" t="s">
        <v>660</v>
      </c>
      <c r="C199" s="55"/>
      <c r="D199" s="52"/>
      <c r="E199" s="53"/>
      <c r="F199" s="53"/>
      <c r="G199" s="54"/>
    </row>
    <row r="200" spans="1:7" ht="16.5" customHeight="1" x14ac:dyDescent="0.25">
      <c r="A200" s="49" t="s">
        <v>661</v>
      </c>
      <c r="B200" s="50" t="s">
        <v>662</v>
      </c>
      <c r="C200" s="55"/>
      <c r="D200" s="52"/>
      <c r="E200" s="53"/>
      <c r="F200" s="53"/>
      <c r="G200" s="54"/>
    </row>
    <row r="201" spans="1:7" ht="16.5" customHeight="1" x14ac:dyDescent="0.25">
      <c r="A201" s="49" t="s">
        <v>663</v>
      </c>
      <c r="B201" s="50" t="s">
        <v>664</v>
      </c>
      <c r="C201" s="55"/>
      <c r="D201" s="52"/>
      <c r="E201" s="53"/>
      <c r="F201" s="53"/>
      <c r="G201" s="54"/>
    </row>
    <row r="202" spans="1:7" ht="16.5" customHeight="1" x14ac:dyDescent="0.25">
      <c r="A202" s="49" t="s">
        <v>665</v>
      </c>
      <c r="B202" s="50" t="s">
        <v>666</v>
      </c>
      <c r="C202" s="55"/>
      <c r="D202" s="52"/>
      <c r="E202" s="53"/>
      <c r="F202" s="53"/>
      <c r="G202" s="54"/>
    </row>
    <row r="203" spans="1:7" ht="16.5" customHeight="1" x14ac:dyDescent="0.25">
      <c r="A203" s="49" t="s">
        <v>667</v>
      </c>
      <c r="B203" s="50" t="s">
        <v>668</v>
      </c>
      <c r="C203" s="55">
        <v>10</v>
      </c>
      <c r="D203" s="52"/>
      <c r="E203" s="53"/>
      <c r="F203" s="53"/>
      <c r="G203" s="54"/>
    </row>
    <row r="204" spans="1:7" ht="16.5" customHeight="1" x14ac:dyDescent="0.2">
      <c r="A204" s="50"/>
      <c r="B204" s="50"/>
      <c r="C204" s="55"/>
      <c r="D204" s="52"/>
      <c r="E204" s="53"/>
      <c r="F204" s="53"/>
      <c r="G204" s="54"/>
    </row>
    <row r="205" spans="1:7" ht="16.5" customHeight="1" x14ac:dyDescent="0.2">
      <c r="A205" s="50"/>
      <c r="B205" s="50"/>
      <c r="C205" s="55"/>
      <c r="D205" s="52"/>
      <c r="E205" s="53"/>
      <c r="F205" s="53"/>
      <c r="G205" s="54"/>
    </row>
    <row r="206" spans="1:7" ht="16.5" customHeight="1" x14ac:dyDescent="0.2">
      <c r="A206" s="50"/>
      <c r="B206" s="50"/>
      <c r="C206" s="55"/>
      <c r="D206" s="52"/>
      <c r="E206" s="53"/>
      <c r="F206" s="53"/>
      <c r="G206" s="54"/>
    </row>
    <row r="207" spans="1:7" ht="16.5" customHeight="1" x14ac:dyDescent="0.2">
      <c r="A207" s="50"/>
      <c r="B207" s="50"/>
      <c r="C207" s="55"/>
      <c r="D207" s="52"/>
      <c r="E207" s="53"/>
      <c r="F207" s="53"/>
      <c r="G207" s="54"/>
    </row>
    <row r="208" spans="1:7" ht="16.5" customHeight="1" x14ac:dyDescent="0.2">
      <c r="A208" s="56"/>
      <c r="B208" s="50"/>
      <c r="C208" s="55"/>
      <c r="D208" s="52"/>
      <c r="E208" s="53"/>
      <c r="F208" s="53"/>
      <c r="G208" s="54"/>
    </row>
    <row r="209" spans="1:7" ht="16.5" customHeight="1" x14ac:dyDescent="0.2">
      <c r="A209" s="56"/>
      <c r="B209" s="50"/>
      <c r="C209" s="55"/>
      <c r="D209" s="52"/>
      <c r="E209" s="53"/>
      <c r="F209" s="53"/>
      <c r="G209" s="54"/>
    </row>
    <row r="210" spans="1:7" ht="13.5" thickBot="1" x14ac:dyDescent="0.25">
      <c r="A210" s="57"/>
      <c r="B210" s="50"/>
      <c r="C210" s="58"/>
      <c r="D210" s="59"/>
      <c r="E210" s="60"/>
      <c r="F210" s="60"/>
      <c r="G210" s="61"/>
    </row>
    <row r="211" spans="1:7" x14ac:dyDescent="0.2">
      <c r="A211" s="62"/>
      <c r="B211" s="50"/>
      <c r="C211" s="63"/>
      <c r="D211" s="64"/>
      <c r="E211" s="65"/>
      <c r="F211" s="65"/>
      <c r="G211" s="66"/>
    </row>
    <row r="212" spans="1:7" x14ac:dyDescent="0.2">
      <c r="D212" s="68"/>
    </row>
    <row r="213" spans="1:7" x14ac:dyDescent="0.2">
      <c r="D213" s="68"/>
      <c r="E213" s="70" t="s">
        <v>669</v>
      </c>
    </row>
  </sheetData>
  <autoFilter ref="A1:D203">
    <sortState ref="A2:D203">
      <sortCondition ref="B1:B203"/>
    </sortState>
  </autoFilter>
  <pageMargins left="0.18" right="0.15" top="0.21" bottom="0.1" header="0.22" footer="0.23"/>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25"/>
  <sheetViews>
    <sheetView workbookViewId="0">
      <selection activeCell="E12" sqref="E12"/>
    </sheetView>
  </sheetViews>
  <sheetFormatPr defaultRowHeight="15" x14ac:dyDescent="0.25"/>
  <cols>
    <col min="1" max="1" width="9.140625" style="13"/>
    <col min="2" max="2" width="16.140625" style="13" customWidth="1"/>
    <col min="3" max="3" width="15.140625" style="40" customWidth="1"/>
    <col min="4" max="4" width="22.140625" style="13" customWidth="1"/>
    <col min="5" max="5" width="15.140625" style="40" customWidth="1"/>
    <col min="6" max="6" width="11.5703125" style="13" customWidth="1"/>
    <col min="7" max="7" width="12.85546875" style="13" customWidth="1"/>
    <col min="8" max="16384" width="9.140625" style="13"/>
  </cols>
  <sheetData>
    <row r="2" spans="2:6" x14ac:dyDescent="0.25">
      <c r="C2" s="73" t="s">
        <v>671</v>
      </c>
      <c r="D2" s="30" t="s">
        <v>672</v>
      </c>
      <c r="E2" s="73" t="s">
        <v>673</v>
      </c>
      <c r="F2" s="74" t="s">
        <v>674</v>
      </c>
    </row>
    <row r="3" spans="2:6" x14ac:dyDescent="0.25">
      <c r="B3" s="40"/>
      <c r="C3" s="40">
        <v>719586303</v>
      </c>
      <c r="D3" s="72" t="s">
        <v>675</v>
      </c>
      <c r="E3" s="40">
        <v>43</v>
      </c>
      <c r="F3" s="40"/>
    </row>
    <row r="4" spans="2:6" x14ac:dyDescent="0.25">
      <c r="B4" s="40"/>
      <c r="C4" s="40">
        <v>450199490</v>
      </c>
      <c r="D4" s="72" t="s">
        <v>676</v>
      </c>
      <c r="E4" s="40">
        <v>53</v>
      </c>
      <c r="F4" s="40"/>
    </row>
    <row r="5" spans="2:6" x14ac:dyDescent="0.25">
      <c r="B5" s="40"/>
      <c r="C5" s="40">
        <v>163327858</v>
      </c>
      <c r="D5" s="72" t="s">
        <v>677</v>
      </c>
      <c r="E5" s="40">
        <v>59</v>
      </c>
      <c r="F5" s="40"/>
    </row>
    <row r="6" spans="2:6" x14ac:dyDescent="0.25">
      <c r="B6" s="40"/>
      <c r="C6" s="40">
        <v>715588556</v>
      </c>
      <c r="D6" s="72" t="s">
        <v>678</v>
      </c>
      <c r="E6" s="40">
        <v>24</v>
      </c>
      <c r="F6" s="40"/>
    </row>
    <row r="7" spans="2:6" x14ac:dyDescent="0.25">
      <c r="B7" s="40"/>
      <c r="C7" s="40">
        <v>120854885</v>
      </c>
      <c r="D7" s="72" t="s">
        <v>679</v>
      </c>
      <c r="E7" s="40">
        <v>24</v>
      </c>
      <c r="F7" s="40"/>
    </row>
    <row r="8" spans="2:6" x14ac:dyDescent="0.25">
      <c r="B8" s="40"/>
      <c r="C8" s="40">
        <v>520819606</v>
      </c>
      <c r="D8" s="72" t="s">
        <v>680</v>
      </c>
      <c r="E8" s="40">
        <v>39</v>
      </c>
      <c r="F8" s="40"/>
    </row>
    <row r="9" spans="2:6" x14ac:dyDescent="0.25">
      <c r="B9" s="40"/>
      <c r="C9" s="40">
        <v>819940772</v>
      </c>
      <c r="D9" s="72" t="s">
        <v>681</v>
      </c>
      <c r="E9" s="40">
        <v>51</v>
      </c>
      <c r="F9" s="40"/>
    </row>
    <row r="10" spans="2:6" x14ac:dyDescent="0.25">
      <c r="B10" s="40"/>
      <c r="C10" s="40">
        <v>748547698</v>
      </c>
      <c r="D10" s="72" t="s">
        <v>682</v>
      </c>
      <c r="E10" s="40">
        <v>6</v>
      </c>
      <c r="F10" s="40"/>
    </row>
    <row r="11" spans="2:6" x14ac:dyDescent="0.25">
      <c r="B11" s="40"/>
      <c r="C11" s="40">
        <v>279735466</v>
      </c>
      <c r="D11" s="72" t="s">
        <v>683</v>
      </c>
      <c r="E11" s="40">
        <v>37</v>
      </c>
      <c r="F11" s="40"/>
    </row>
    <row r="12" spans="2:6" x14ac:dyDescent="0.25">
      <c r="B12" s="40"/>
      <c r="C12" s="40">
        <v>641279240</v>
      </c>
      <c r="D12" s="72" t="s">
        <v>684</v>
      </c>
      <c r="E12" s="40">
        <v>7</v>
      </c>
      <c r="F12" s="40"/>
    </row>
    <row r="13" spans="2:6" x14ac:dyDescent="0.25">
      <c r="B13" s="40"/>
      <c r="C13" s="40">
        <v>875008937</v>
      </c>
      <c r="D13" s="72" t="s">
        <v>685</v>
      </c>
      <c r="E13" s="40">
        <v>34</v>
      </c>
      <c r="F13" s="40"/>
    </row>
    <row r="14" spans="2:6" x14ac:dyDescent="0.25">
      <c r="B14" s="40"/>
      <c r="C14" s="40">
        <v>470122976</v>
      </c>
      <c r="D14" s="72" t="s">
        <v>686</v>
      </c>
      <c r="E14" s="40">
        <v>20</v>
      </c>
      <c r="F14" s="40"/>
    </row>
    <row r="15" spans="2:6" x14ac:dyDescent="0.25">
      <c r="B15" s="40"/>
      <c r="C15" s="40">
        <v>579907976</v>
      </c>
      <c r="D15" s="72" t="s">
        <v>687</v>
      </c>
      <c r="E15" s="40">
        <v>29</v>
      </c>
      <c r="F15" s="40"/>
    </row>
    <row r="16" spans="2:6" x14ac:dyDescent="0.25">
      <c r="B16" s="40"/>
      <c r="C16" s="40">
        <v>452297707</v>
      </c>
      <c r="D16" s="72" t="s">
        <v>688</v>
      </c>
      <c r="E16" s="40">
        <v>22</v>
      </c>
      <c r="F16" s="40"/>
    </row>
    <row r="17" spans="2:6" x14ac:dyDescent="0.25">
      <c r="B17" s="40"/>
      <c r="C17" s="40">
        <v>362041870</v>
      </c>
      <c r="D17" s="72" t="s">
        <v>689</v>
      </c>
      <c r="E17" s="40">
        <v>14</v>
      </c>
      <c r="F17" s="40"/>
    </row>
    <row r="18" spans="2:6" x14ac:dyDescent="0.25">
      <c r="B18" s="40"/>
      <c r="C18" s="40">
        <v>423407058</v>
      </c>
      <c r="D18" s="72" t="s">
        <v>690</v>
      </c>
      <c r="E18" s="40">
        <v>51</v>
      </c>
      <c r="F18" s="40"/>
    </row>
    <row r="19" spans="2:6" x14ac:dyDescent="0.25">
      <c r="B19" s="40"/>
      <c r="C19" s="40">
        <v>200147907</v>
      </c>
      <c r="D19" s="72" t="s">
        <v>691</v>
      </c>
      <c r="E19" s="40">
        <v>16</v>
      </c>
      <c r="F19" s="40"/>
    </row>
    <row r="20" spans="2:6" x14ac:dyDescent="0.25">
      <c r="B20" s="40"/>
      <c r="C20" s="40">
        <v>884939951</v>
      </c>
      <c r="D20" s="72" t="s">
        <v>692</v>
      </c>
      <c r="E20" s="40">
        <v>33</v>
      </c>
      <c r="F20" s="40"/>
    </row>
    <row r="21" spans="2:6" x14ac:dyDescent="0.25">
      <c r="B21" s="40"/>
      <c r="C21" s="40">
        <v>889567099</v>
      </c>
      <c r="D21" s="72" t="s">
        <v>693</v>
      </c>
      <c r="E21" s="40">
        <v>9</v>
      </c>
      <c r="F21" s="40"/>
    </row>
    <row r="22" spans="2:6" x14ac:dyDescent="0.25">
      <c r="B22" s="40"/>
      <c r="C22" s="40">
        <v>648124378</v>
      </c>
      <c r="D22" s="72" t="s">
        <v>694</v>
      </c>
      <c r="E22" s="40">
        <v>41</v>
      </c>
      <c r="F22" s="40"/>
    </row>
    <row r="23" spans="2:6" x14ac:dyDescent="0.25">
      <c r="B23" s="40"/>
      <c r="C23" s="40">
        <v>532753642</v>
      </c>
      <c r="D23" s="72" t="s">
        <v>695</v>
      </c>
      <c r="E23" s="40">
        <v>47</v>
      </c>
      <c r="F23" s="40"/>
    </row>
    <row r="24" spans="2:6" x14ac:dyDescent="0.25">
      <c r="B24" s="40"/>
      <c r="C24" s="40">
        <v>213391541</v>
      </c>
      <c r="D24" s="72" t="s">
        <v>696</v>
      </c>
      <c r="E24" s="40">
        <v>17</v>
      </c>
      <c r="F24" s="40"/>
    </row>
    <row r="25" spans="2:6" x14ac:dyDescent="0.25">
      <c r="B25" s="40"/>
      <c r="C25" s="40">
        <v>983502706</v>
      </c>
      <c r="D25" s="72" t="s">
        <v>697</v>
      </c>
      <c r="E25" s="40">
        <v>21</v>
      </c>
      <c r="F25" s="40"/>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2:F13"/>
  <sheetViews>
    <sheetView workbookViewId="0">
      <selection activeCell="I15" sqref="I15"/>
    </sheetView>
  </sheetViews>
  <sheetFormatPr defaultRowHeight="15" x14ac:dyDescent="0.25"/>
  <cols>
    <col min="1" max="3" width="9.140625" style="13"/>
    <col min="4" max="4" width="16.5703125" style="13" customWidth="1"/>
    <col min="5" max="5" width="16.42578125" style="13" customWidth="1"/>
    <col min="6" max="6" width="15.7109375" style="13" customWidth="1"/>
    <col min="7" max="16384" width="9.140625" style="13"/>
  </cols>
  <sheetData>
    <row r="2" spans="4:6" x14ac:dyDescent="0.25">
      <c r="D2" s="71" t="s">
        <v>671</v>
      </c>
      <c r="E2" s="1" t="s">
        <v>672</v>
      </c>
      <c r="F2" s="71" t="s">
        <v>673</v>
      </c>
    </row>
    <row r="3" spans="4:6" x14ac:dyDescent="0.25">
      <c r="D3" s="40">
        <v>200147907</v>
      </c>
      <c r="E3" s="72" t="s">
        <v>691</v>
      </c>
      <c r="F3" s="40">
        <v>15</v>
      </c>
    </row>
    <row r="4" spans="4:6" x14ac:dyDescent="0.25">
      <c r="D4" s="40">
        <v>362041870</v>
      </c>
      <c r="E4" s="72" t="s">
        <v>689</v>
      </c>
      <c r="F4" s="40">
        <v>11</v>
      </c>
    </row>
    <row r="5" spans="4:6" x14ac:dyDescent="0.25">
      <c r="D5" s="40">
        <v>470122976</v>
      </c>
      <c r="E5" s="72" t="s">
        <v>686</v>
      </c>
      <c r="F5" s="40">
        <v>15</v>
      </c>
    </row>
    <row r="6" spans="4:6" x14ac:dyDescent="0.25">
      <c r="D6" s="40">
        <v>520819606</v>
      </c>
      <c r="E6" s="72" t="s">
        <v>680</v>
      </c>
      <c r="F6" s="40">
        <v>25</v>
      </c>
    </row>
    <row r="7" spans="4:6" x14ac:dyDescent="0.25">
      <c r="D7" s="40">
        <v>532753642</v>
      </c>
      <c r="E7" s="72" t="s">
        <v>695</v>
      </c>
      <c r="F7" s="40">
        <v>42</v>
      </c>
    </row>
    <row r="8" spans="4:6" x14ac:dyDescent="0.25">
      <c r="D8" s="40">
        <v>579907976</v>
      </c>
      <c r="E8" s="72" t="s">
        <v>687</v>
      </c>
      <c r="F8" s="40">
        <v>25</v>
      </c>
    </row>
    <row r="9" spans="4:6" x14ac:dyDescent="0.25">
      <c r="D9" s="40">
        <v>648124378</v>
      </c>
      <c r="E9" s="72" t="s">
        <v>694</v>
      </c>
      <c r="F9" s="40">
        <v>33</v>
      </c>
    </row>
    <row r="10" spans="4:6" x14ac:dyDescent="0.25">
      <c r="D10" s="40">
        <v>748547698</v>
      </c>
      <c r="E10" s="72" t="s">
        <v>682</v>
      </c>
      <c r="F10" s="40">
        <v>5</v>
      </c>
    </row>
    <row r="11" spans="4:6" x14ac:dyDescent="0.25">
      <c r="D11" s="40">
        <v>819940772</v>
      </c>
      <c r="E11" s="72" t="s">
        <v>681</v>
      </c>
      <c r="F11" s="40">
        <v>39</v>
      </c>
    </row>
    <row r="12" spans="4:6" x14ac:dyDescent="0.25">
      <c r="D12" s="40">
        <v>875008937</v>
      </c>
      <c r="E12" s="72" t="s">
        <v>685</v>
      </c>
      <c r="F12" s="40">
        <v>29</v>
      </c>
    </row>
    <row r="13" spans="4:6" x14ac:dyDescent="0.25">
      <c r="D13" s="40">
        <v>884939951</v>
      </c>
      <c r="E13" s="72" t="s">
        <v>692</v>
      </c>
      <c r="F13" s="40">
        <v>29</v>
      </c>
    </row>
  </sheetData>
  <autoFilter ref="D2:F13">
    <sortState ref="D3:F16">
      <sortCondition ref="D2:D1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88"/>
  <sheetViews>
    <sheetView tabSelected="1" topLeftCell="A73" zoomScale="70" zoomScaleNormal="70" workbookViewId="0">
      <selection activeCell="B28" sqref="B28"/>
    </sheetView>
  </sheetViews>
  <sheetFormatPr defaultRowHeight="15" x14ac:dyDescent="0.25"/>
  <cols>
    <col min="2" max="2" width="10.140625" customWidth="1"/>
    <col min="3" max="3" width="6.85546875" customWidth="1"/>
    <col min="4" max="4" width="7.42578125" customWidth="1"/>
    <col min="5" max="5" width="7.85546875" customWidth="1"/>
    <col min="11" max="11" width="10.7109375" bestFit="1" customWidth="1"/>
  </cols>
  <sheetData>
    <row r="3" spans="2:15" ht="28.5" x14ac:dyDescent="0.45">
      <c r="B3" s="32" t="s">
        <v>16</v>
      </c>
      <c r="F3" s="8" t="s">
        <v>4</v>
      </c>
      <c r="O3" s="9" t="s">
        <v>26</v>
      </c>
    </row>
    <row r="4" spans="2:15" x14ac:dyDescent="0.25">
      <c r="F4" s="8" t="s">
        <v>5</v>
      </c>
      <c r="H4" s="8"/>
      <c r="I4" s="8"/>
      <c r="O4" s="8" t="s">
        <v>27</v>
      </c>
    </row>
    <row r="5" spans="2:15" x14ac:dyDescent="0.25">
      <c r="H5" s="8"/>
      <c r="I5" s="8"/>
      <c r="O5" s="8" t="s">
        <v>28</v>
      </c>
    </row>
    <row r="6" spans="2:15" ht="15.75" x14ac:dyDescent="0.25">
      <c r="F6" s="9" t="s">
        <v>6</v>
      </c>
      <c r="H6" s="8"/>
      <c r="I6" s="8"/>
      <c r="O6" s="8" t="s">
        <v>29</v>
      </c>
    </row>
    <row r="7" spans="2:15" x14ac:dyDescent="0.25">
      <c r="F7" s="8" t="s">
        <v>7</v>
      </c>
      <c r="O7" s="8" t="s">
        <v>30</v>
      </c>
    </row>
    <row r="8" spans="2:15" x14ac:dyDescent="0.25">
      <c r="F8" s="8" t="s">
        <v>8</v>
      </c>
      <c r="O8" s="8" t="s">
        <v>31</v>
      </c>
    </row>
    <row r="9" spans="2:15" x14ac:dyDescent="0.25">
      <c r="F9" s="8" t="s">
        <v>9</v>
      </c>
      <c r="O9" s="8" t="s">
        <v>32</v>
      </c>
    </row>
    <row r="10" spans="2:15" x14ac:dyDescent="0.25">
      <c r="F10" s="8" t="s">
        <v>10</v>
      </c>
      <c r="O10" s="8" t="s">
        <v>33</v>
      </c>
    </row>
    <row r="11" spans="2:15" x14ac:dyDescent="0.25">
      <c r="F11" s="8" t="s">
        <v>11</v>
      </c>
      <c r="K11" s="2"/>
      <c r="O11" s="8" t="s">
        <v>34</v>
      </c>
    </row>
    <row r="12" spans="2:15" x14ac:dyDescent="0.25">
      <c r="B12" s="7"/>
      <c r="F12" s="8" t="s">
        <v>12</v>
      </c>
      <c r="O12" s="8" t="s">
        <v>35</v>
      </c>
    </row>
    <row r="13" spans="2:15" x14ac:dyDescent="0.25">
      <c r="B13" s="7"/>
      <c r="F13" s="8" t="s">
        <v>13</v>
      </c>
      <c r="O13" s="8" t="s">
        <v>36</v>
      </c>
    </row>
    <row r="14" spans="2:15" x14ac:dyDescent="0.25">
      <c r="F14" s="8" t="s">
        <v>14</v>
      </c>
      <c r="O14" s="8" t="s">
        <v>37</v>
      </c>
    </row>
    <row r="16" spans="2:15" x14ac:dyDescent="0.25">
      <c r="F16" s="8" t="s">
        <v>15</v>
      </c>
    </row>
    <row r="19" spans="2:7" x14ac:dyDescent="0.25">
      <c r="B19" s="8" t="s">
        <v>0</v>
      </c>
      <c r="F19" s="8" t="s">
        <v>24</v>
      </c>
      <c r="G19" s="8" t="s">
        <v>25</v>
      </c>
    </row>
    <row r="20" spans="2:7" ht="29.25" customHeight="1" x14ac:dyDescent="0.25">
      <c r="B20" s="78" t="s">
        <v>17</v>
      </c>
      <c r="C20" s="78"/>
      <c r="D20" s="78"/>
      <c r="E20" s="78"/>
      <c r="G20" s="8" t="s">
        <v>46</v>
      </c>
    </row>
    <row r="22" spans="2:7" x14ac:dyDescent="0.25">
      <c r="B22" s="11" t="s">
        <v>18</v>
      </c>
      <c r="C22" s="11" t="s">
        <v>19</v>
      </c>
      <c r="D22" s="11" t="s">
        <v>20</v>
      </c>
      <c r="E22" s="11" t="s">
        <v>21</v>
      </c>
    </row>
    <row r="23" spans="2:7" x14ac:dyDescent="0.25">
      <c r="B23" s="1" t="s">
        <v>1</v>
      </c>
      <c r="C23" s="10">
        <v>0.39</v>
      </c>
      <c r="D23" s="10">
        <v>0.43</v>
      </c>
      <c r="E23" s="10">
        <v>0.7</v>
      </c>
    </row>
    <row r="24" spans="2:7" x14ac:dyDescent="0.25">
      <c r="B24" s="1" t="s">
        <v>2</v>
      </c>
      <c r="C24" s="10">
        <v>0.35</v>
      </c>
      <c r="D24" s="10">
        <v>0.48</v>
      </c>
      <c r="E24" s="10">
        <v>0.72</v>
      </c>
    </row>
    <row r="25" spans="2:7" x14ac:dyDescent="0.25">
      <c r="B25" s="1" t="s">
        <v>3</v>
      </c>
      <c r="C25" s="10">
        <v>0.28000000000000003</v>
      </c>
      <c r="D25" s="10">
        <v>0.35</v>
      </c>
      <c r="E25" s="10">
        <v>0.68</v>
      </c>
    </row>
    <row r="26" spans="2:7" x14ac:dyDescent="0.25">
      <c r="B26" s="1" t="s">
        <v>22</v>
      </c>
      <c r="C26" s="10">
        <v>0.3</v>
      </c>
      <c r="D26" s="10">
        <v>0.37</v>
      </c>
      <c r="E26" s="10">
        <v>0.71</v>
      </c>
    </row>
    <row r="27" spans="2:7" x14ac:dyDescent="0.25">
      <c r="B27" s="1" t="s">
        <v>203</v>
      </c>
      <c r="C27" s="10">
        <v>0.45</v>
      </c>
      <c r="D27" s="10">
        <v>0.5</v>
      </c>
      <c r="E27" s="10">
        <v>0.65</v>
      </c>
    </row>
    <row r="28" spans="2:7" x14ac:dyDescent="0.25">
      <c r="B28" s="1" t="s">
        <v>23</v>
      </c>
      <c r="C28" s="10">
        <v>0.49</v>
      </c>
      <c r="D28" s="10">
        <v>0.54</v>
      </c>
      <c r="E28" s="10">
        <v>0.73</v>
      </c>
    </row>
    <row r="37" spans="2:3" x14ac:dyDescent="0.25">
      <c r="B37" s="8" t="s">
        <v>24</v>
      </c>
      <c r="C37" s="8" t="s">
        <v>38</v>
      </c>
    </row>
    <row r="38" spans="2:3" x14ac:dyDescent="0.25">
      <c r="C38" s="8" t="s">
        <v>39</v>
      </c>
    </row>
    <row r="65" spans="1:17" x14ac:dyDescent="0.25">
      <c r="A65" s="8" t="s">
        <v>40</v>
      </c>
    </row>
    <row r="66" spans="1:17" x14ac:dyDescent="0.25">
      <c r="B66" s="8" t="s">
        <v>41</v>
      </c>
    </row>
    <row r="67" spans="1:17" x14ac:dyDescent="0.25">
      <c r="B67" s="8" t="s">
        <v>42</v>
      </c>
    </row>
    <row r="68" spans="1:17" x14ac:dyDescent="0.25">
      <c r="B68" s="8" t="s">
        <v>43</v>
      </c>
    </row>
    <row r="69" spans="1:17" x14ac:dyDescent="0.25">
      <c r="B69" s="8" t="s">
        <v>44</v>
      </c>
    </row>
    <row r="72" spans="1:17" x14ac:dyDescent="0.25">
      <c r="B72" s="8" t="s">
        <v>45</v>
      </c>
    </row>
    <row r="74" spans="1:17" x14ac:dyDescent="0.25">
      <c r="B74" s="12" t="s">
        <v>47</v>
      </c>
    </row>
    <row r="75" spans="1:17" s="13" customFormat="1" ht="23.25" customHeight="1" x14ac:dyDescent="0.25">
      <c r="B75" s="23" t="s">
        <v>125</v>
      </c>
    </row>
    <row r="76" spans="1:17" s="13" customFormat="1" ht="18.75" customHeight="1" x14ac:dyDescent="0.25">
      <c r="B76" s="23" t="s">
        <v>126</v>
      </c>
    </row>
    <row r="77" spans="1:17" ht="29.25" customHeight="1" x14ac:dyDescent="0.25">
      <c r="B77" s="12" t="s">
        <v>48</v>
      </c>
    </row>
    <row r="78" spans="1:17" x14ac:dyDescent="0.25">
      <c r="B78" s="12" t="s">
        <v>49</v>
      </c>
    </row>
    <row r="79" spans="1:17" x14ac:dyDescent="0.25">
      <c r="B79" s="12" t="s">
        <v>50</v>
      </c>
    </row>
    <row r="80" spans="1:17" ht="75" customHeight="1" x14ac:dyDescent="0.35">
      <c r="B80" s="79" t="s">
        <v>127</v>
      </c>
      <c r="C80" s="80"/>
      <c r="D80" s="80"/>
      <c r="E80" s="80"/>
      <c r="F80" s="80"/>
      <c r="G80" s="80"/>
      <c r="H80" s="80"/>
      <c r="I80" s="80"/>
      <c r="J80" s="80"/>
      <c r="K80" s="80"/>
      <c r="L80" s="80"/>
      <c r="M80" s="81"/>
      <c r="Q80" s="26" t="s">
        <v>139</v>
      </c>
    </row>
    <row r="81" spans="2:17" ht="21" x14ac:dyDescent="0.35">
      <c r="B81" s="12" t="s">
        <v>51</v>
      </c>
      <c r="Q81" s="26" t="s">
        <v>140</v>
      </c>
    </row>
    <row r="82" spans="2:17" x14ac:dyDescent="0.25">
      <c r="B82" s="12" t="s">
        <v>52</v>
      </c>
    </row>
    <row r="83" spans="2:17" s="13" customFormat="1" ht="59.25" customHeight="1" x14ac:dyDescent="0.25">
      <c r="B83" s="82" t="s">
        <v>128</v>
      </c>
      <c r="C83" s="82"/>
      <c r="D83" s="82"/>
      <c r="E83" s="82"/>
      <c r="F83" s="82"/>
      <c r="G83" s="82"/>
      <c r="H83" s="82"/>
      <c r="I83" s="82"/>
      <c r="J83" s="82"/>
      <c r="K83" s="82"/>
      <c r="L83" s="82"/>
      <c r="M83" s="82"/>
    </row>
    <row r="84" spans="2:17" x14ac:dyDescent="0.25">
      <c r="B84" s="13"/>
    </row>
    <row r="85" spans="2:17" x14ac:dyDescent="0.25">
      <c r="B85" s="13" t="s">
        <v>67</v>
      </c>
    </row>
    <row r="87" spans="2:17" ht="39.75" customHeight="1" x14ac:dyDescent="0.25">
      <c r="B87" s="83" t="s">
        <v>129</v>
      </c>
      <c r="C87" s="83"/>
      <c r="D87" s="83"/>
      <c r="E87" s="83"/>
      <c r="F87" s="83"/>
      <c r="G87" s="83"/>
      <c r="H87" s="83"/>
      <c r="I87" s="83"/>
      <c r="J87" s="83"/>
      <c r="K87" s="83"/>
      <c r="L87" s="83"/>
      <c r="M87" s="83"/>
    </row>
    <row r="88" spans="2:17" ht="51.75" customHeight="1" x14ac:dyDescent="0.25">
      <c r="B88" s="83"/>
      <c r="C88" s="83"/>
      <c r="D88" s="83"/>
      <c r="E88" s="83"/>
      <c r="F88" s="83"/>
      <c r="G88" s="83"/>
      <c r="H88" s="83"/>
      <c r="I88" s="83"/>
      <c r="J88" s="83"/>
      <c r="K88" s="83"/>
      <c r="L88" s="83"/>
      <c r="M88" s="83"/>
    </row>
  </sheetData>
  <mergeCells count="4">
    <mergeCell ref="B20:E20"/>
    <mergeCell ref="B80:M80"/>
    <mergeCell ref="B83:M83"/>
    <mergeCell ref="B87:M8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topLeftCell="A16" zoomScaleNormal="100" workbookViewId="0">
      <selection activeCell="I12" sqref="I12"/>
    </sheetView>
  </sheetViews>
  <sheetFormatPr defaultRowHeight="15" x14ac:dyDescent="0.25"/>
  <cols>
    <col min="2" max="2" width="15.5703125" customWidth="1"/>
  </cols>
  <sheetData>
    <row r="2" spans="2:6" x14ac:dyDescent="0.25">
      <c r="B2" s="3" t="s">
        <v>79</v>
      </c>
    </row>
    <row r="3" spans="2:6" x14ac:dyDescent="0.25">
      <c r="B3" s="13" t="s">
        <v>80</v>
      </c>
    </row>
    <row r="4" spans="2:6" x14ac:dyDescent="0.25">
      <c r="B4" s="84" t="s">
        <v>81</v>
      </c>
      <c r="C4" s="84"/>
      <c r="D4" s="84"/>
      <c r="E4" s="84"/>
      <c r="F4" s="84"/>
    </row>
    <row r="9" spans="2:6" ht="18.75" x14ac:dyDescent="0.3">
      <c r="B9" s="16" t="s">
        <v>82</v>
      </c>
    </row>
    <row r="10" spans="2:6" ht="18.75" x14ac:dyDescent="0.3">
      <c r="B10" s="25" t="s">
        <v>83</v>
      </c>
      <c r="C10" s="13" t="s">
        <v>84</v>
      </c>
      <c r="F10" s="13"/>
    </row>
    <row r="11" spans="2:6" ht="18.75" x14ac:dyDescent="0.3">
      <c r="B11" s="25" t="s">
        <v>85</v>
      </c>
      <c r="C11" s="13" t="s">
        <v>86</v>
      </c>
    </row>
    <row r="12" spans="2:6" s="13" customFormat="1" ht="18.75" x14ac:dyDescent="0.3">
      <c r="B12" s="25" t="s">
        <v>90</v>
      </c>
      <c r="C12" s="13" t="s">
        <v>91</v>
      </c>
    </row>
    <row r="13" spans="2:6" s="13" customFormat="1" ht="18.75" x14ac:dyDescent="0.3">
      <c r="B13" s="25" t="s">
        <v>92</v>
      </c>
      <c r="C13" s="13" t="s">
        <v>93</v>
      </c>
    </row>
    <row r="14" spans="2:6" s="13" customFormat="1" ht="18.75" x14ac:dyDescent="0.3">
      <c r="B14" s="25" t="s">
        <v>94</v>
      </c>
      <c r="C14" s="13" t="s">
        <v>95</v>
      </c>
    </row>
    <row r="15" spans="2:6" ht="18.75" x14ac:dyDescent="0.3">
      <c r="B15" s="25" t="s">
        <v>177</v>
      </c>
      <c r="C15" s="13" t="s">
        <v>178</v>
      </c>
    </row>
    <row r="17" spans="2:13" ht="18.75" x14ac:dyDescent="0.3">
      <c r="B17" s="16" t="s">
        <v>87</v>
      </c>
    </row>
    <row r="19" spans="2:13" x14ac:dyDescent="0.25">
      <c r="B19" s="13" t="s">
        <v>88</v>
      </c>
      <c r="D19">
        <v>10</v>
      </c>
      <c r="F19">
        <v>5</v>
      </c>
    </row>
    <row r="22" spans="2:13" x14ac:dyDescent="0.25">
      <c r="E22" s="15">
        <f>D19+F19</f>
        <v>15</v>
      </c>
    </row>
    <row r="23" spans="2:13" x14ac:dyDescent="0.25">
      <c r="I23" s="13" t="s">
        <v>89</v>
      </c>
    </row>
    <row r="25" spans="2:13" x14ac:dyDescent="0.25">
      <c r="I25">
        <v>1</v>
      </c>
      <c r="L25">
        <v>1</v>
      </c>
    </row>
    <row r="26" spans="2:13" x14ac:dyDescent="0.25">
      <c r="I26">
        <v>2</v>
      </c>
      <c r="L26">
        <v>2</v>
      </c>
    </row>
    <row r="27" spans="2:13" x14ac:dyDescent="0.25">
      <c r="E27" s="13"/>
      <c r="I27">
        <v>3</v>
      </c>
      <c r="L27">
        <v>3</v>
      </c>
    </row>
    <row r="28" spans="2:13" x14ac:dyDescent="0.25">
      <c r="J28" s="33">
        <f>SUM(I25:I27)</f>
        <v>6</v>
      </c>
      <c r="M28" s="33">
        <f>L25+L26+L27</f>
        <v>6</v>
      </c>
    </row>
  </sheetData>
  <mergeCells count="1">
    <mergeCell ref="B4:F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2"/>
  <sheetViews>
    <sheetView topLeftCell="A4" zoomScale="80" zoomScaleNormal="80" workbookViewId="0">
      <selection activeCell="B8" sqref="B8"/>
    </sheetView>
  </sheetViews>
  <sheetFormatPr defaultRowHeight="15" x14ac:dyDescent="0.25"/>
  <cols>
    <col min="23" max="23" width="19.7109375" customWidth="1"/>
  </cols>
  <sheetData>
    <row r="2" spans="2:23" x14ac:dyDescent="0.25">
      <c r="B2" s="11" t="s">
        <v>18</v>
      </c>
      <c r="C2" s="11" t="s">
        <v>19</v>
      </c>
      <c r="D2" s="11" t="s">
        <v>20</v>
      </c>
      <c r="E2" s="11" t="s">
        <v>21</v>
      </c>
      <c r="G2" s="14" t="s">
        <v>72</v>
      </c>
    </row>
    <row r="3" spans="2:23" x14ac:dyDescent="0.25">
      <c r="B3" s="1" t="s">
        <v>1</v>
      </c>
      <c r="C3" s="10">
        <v>0.39</v>
      </c>
      <c r="D3" s="10">
        <v>0.43</v>
      </c>
      <c r="E3" s="10">
        <v>0.7</v>
      </c>
      <c r="G3" s="13"/>
    </row>
    <row r="4" spans="2:23" ht="29.25" customHeight="1" x14ac:dyDescent="0.25">
      <c r="B4" s="1" t="s">
        <v>2</v>
      </c>
      <c r="C4" s="10">
        <v>0.35</v>
      </c>
      <c r="D4" s="10">
        <v>0.48</v>
      </c>
      <c r="E4" s="10">
        <v>0.72</v>
      </c>
      <c r="G4" s="13" t="s">
        <v>68</v>
      </c>
      <c r="H4" s="13" t="s">
        <v>69</v>
      </c>
      <c r="O4" s="87" t="s">
        <v>131</v>
      </c>
      <c r="P4" s="87"/>
      <c r="Q4" s="87"/>
      <c r="R4" s="87"/>
      <c r="S4" s="87"/>
      <c r="T4" s="87"/>
      <c r="U4" s="87"/>
      <c r="V4" s="87"/>
      <c r="W4" s="87"/>
    </row>
    <row r="5" spans="2:23" x14ac:dyDescent="0.25">
      <c r="B5" s="1" t="s">
        <v>3</v>
      </c>
      <c r="C5" s="10">
        <v>0.28000000000000003</v>
      </c>
      <c r="D5" s="10">
        <v>0.35</v>
      </c>
      <c r="E5" s="10">
        <v>0.68</v>
      </c>
      <c r="H5" s="13" t="s">
        <v>70</v>
      </c>
      <c r="O5" s="88" t="s">
        <v>132</v>
      </c>
      <c r="P5" s="88"/>
      <c r="Q5" s="88"/>
      <c r="R5" s="88"/>
      <c r="S5" s="88"/>
      <c r="T5" s="88"/>
      <c r="U5" s="88"/>
      <c r="V5" s="88"/>
      <c r="W5" s="88"/>
    </row>
    <row r="6" spans="2:23" x14ac:dyDescent="0.25">
      <c r="B6" s="1" t="s">
        <v>22</v>
      </c>
      <c r="C6" s="10">
        <v>0.3</v>
      </c>
      <c r="D6" s="10">
        <v>0.37</v>
      </c>
      <c r="E6" s="10">
        <v>0.71</v>
      </c>
      <c r="H6" s="13" t="s">
        <v>71</v>
      </c>
      <c r="O6" s="87" t="s">
        <v>133</v>
      </c>
      <c r="P6" s="87"/>
      <c r="Q6" s="87"/>
      <c r="R6" s="87"/>
      <c r="S6" s="87"/>
      <c r="T6" s="87"/>
      <c r="U6" s="87"/>
      <c r="V6" s="87"/>
      <c r="W6" s="87"/>
    </row>
    <row r="7" spans="2:23" ht="39" customHeight="1" x14ac:dyDescent="0.25">
      <c r="B7" s="1" t="s">
        <v>203</v>
      </c>
      <c r="C7" s="10">
        <v>0.45</v>
      </c>
      <c r="D7" s="10">
        <v>0.5</v>
      </c>
      <c r="E7" s="10">
        <v>0.65</v>
      </c>
      <c r="H7" s="13" t="s">
        <v>73</v>
      </c>
      <c r="O7" s="89" t="s">
        <v>134</v>
      </c>
      <c r="P7" s="89"/>
      <c r="Q7" s="89"/>
      <c r="R7" s="89"/>
      <c r="S7" s="89"/>
      <c r="T7" s="89"/>
      <c r="U7" s="89"/>
      <c r="V7" s="89"/>
      <c r="W7" s="89"/>
    </row>
    <row r="8" spans="2:23" ht="36.75" customHeight="1" x14ac:dyDescent="0.25">
      <c r="B8" s="1" t="s">
        <v>23</v>
      </c>
      <c r="C8" s="10">
        <v>0.49</v>
      </c>
      <c r="D8" s="10">
        <v>0.54</v>
      </c>
      <c r="E8" s="10">
        <v>0.73</v>
      </c>
      <c r="H8" s="13" t="s">
        <v>74</v>
      </c>
      <c r="O8" s="90" t="s">
        <v>135</v>
      </c>
      <c r="P8" s="90"/>
      <c r="Q8" s="90"/>
      <c r="R8" s="90"/>
      <c r="S8" s="90"/>
      <c r="T8" s="90"/>
      <c r="U8" s="90"/>
      <c r="V8" s="90"/>
      <c r="W8" s="90"/>
    </row>
    <row r="9" spans="2:23" ht="68.25" customHeight="1" x14ac:dyDescent="0.25">
      <c r="H9" s="13" t="s">
        <v>75</v>
      </c>
      <c r="O9" s="91" t="s">
        <v>136</v>
      </c>
      <c r="P9" s="91"/>
      <c r="Q9" s="91"/>
      <c r="R9" s="91"/>
      <c r="S9" s="91"/>
      <c r="T9" s="91"/>
      <c r="U9" s="91"/>
      <c r="V9" s="91"/>
      <c r="W9" s="91"/>
    </row>
    <row r="10" spans="2:23" x14ac:dyDescent="0.25">
      <c r="H10" s="13" t="s">
        <v>76</v>
      </c>
    </row>
    <row r="11" spans="2:23" ht="47.25" customHeight="1" x14ac:dyDescent="0.25">
      <c r="H11" s="13" t="s">
        <v>77</v>
      </c>
      <c r="O11" s="85" t="s">
        <v>137</v>
      </c>
      <c r="P11" s="85"/>
      <c r="Q11" s="85"/>
      <c r="R11" s="85"/>
      <c r="S11" s="85"/>
      <c r="T11" s="85"/>
      <c r="U11" s="85"/>
      <c r="V11" s="85"/>
      <c r="W11" s="85"/>
    </row>
    <row r="12" spans="2:23" ht="18" customHeight="1" x14ac:dyDescent="0.25">
      <c r="H12" s="13" t="s">
        <v>78</v>
      </c>
      <c r="O12" s="86" t="s">
        <v>138</v>
      </c>
      <c r="P12" s="86"/>
      <c r="Q12" s="86"/>
      <c r="R12" s="86"/>
      <c r="S12" s="86"/>
      <c r="T12" s="86"/>
      <c r="U12" s="86"/>
      <c r="V12" s="86"/>
      <c r="W12" s="86"/>
    </row>
  </sheetData>
  <mergeCells count="8">
    <mergeCell ref="O11:W11"/>
    <mergeCell ref="O12:W12"/>
    <mergeCell ref="O4:W4"/>
    <mergeCell ref="O5:W5"/>
    <mergeCell ref="O6:W6"/>
    <mergeCell ref="O7:W7"/>
    <mergeCell ref="O8:W8"/>
    <mergeCell ref="O9:W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5"/>
  <sheetViews>
    <sheetView topLeftCell="E1" zoomScaleNormal="100" workbookViewId="0">
      <selection activeCell="Q23" sqref="Q23"/>
    </sheetView>
  </sheetViews>
  <sheetFormatPr defaultRowHeight="15" x14ac:dyDescent="0.25"/>
  <cols>
    <col min="1" max="7" width="9.140625" style="13"/>
    <col min="8" max="8" width="11.5703125" style="13" customWidth="1"/>
    <col min="9" max="9" width="12" style="13" customWidth="1"/>
    <col min="10" max="10" width="11.5703125" style="13" customWidth="1"/>
    <col min="11" max="16384" width="9.140625" style="13"/>
  </cols>
  <sheetData>
    <row r="3" spans="2:11" x14ac:dyDescent="0.25">
      <c r="B3" s="13" t="s">
        <v>141</v>
      </c>
      <c r="E3" s="13" t="s">
        <v>142</v>
      </c>
      <c r="F3" s="13" t="s">
        <v>143</v>
      </c>
      <c r="G3" s="13" t="s">
        <v>144</v>
      </c>
      <c r="H3" s="13" t="s">
        <v>145</v>
      </c>
      <c r="I3" s="13" t="s">
        <v>97</v>
      </c>
    </row>
    <row r="4" spans="2:11" x14ac:dyDescent="0.25">
      <c r="E4" s="13" t="s">
        <v>122</v>
      </c>
      <c r="F4" s="13">
        <v>430</v>
      </c>
      <c r="G4" s="13" t="s">
        <v>146</v>
      </c>
      <c r="H4" s="13" t="s">
        <v>147</v>
      </c>
      <c r="I4" s="13" t="s">
        <v>107</v>
      </c>
    </row>
    <row r="5" spans="2:11" x14ac:dyDescent="0.25">
      <c r="E5" s="13" t="s">
        <v>148</v>
      </c>
      <c r="F5" s="13">
        <v>500</v>
      </c>
      <c r="G5" s="13" t="s">
        <v>149</v>
      </c>
      <c r="H5" s="13" t="s">
        <v>150</v>
      </c>
      <c r="I5" s="13" t="s">
        <v>107</v>
      </c>
    </row>
    <row r="6" spans="2:11" x14ac:dyDescent="0.25">
      <c r="E6" s="13" t="s">
        <v>151</v>
      </c>
      <c r="F6" s="13">
        <v>700</v>
      </c>
      <c r="G6" s="13" t="s">
        <v>146</v>
      </c>
      <c r="H6" s="13" t="s">
        <v>150</v>
      </c>
      <c r="I6" s="13" t="s">
        <v>120</v>
      </c>
    </row>
    <row r="7" spans="2:11" x14ac:dyDescent="0.25">
      <c r="E7" s="13" t="s">
        <v>152</v>
      </c>
      <c r="F7" s="13">
        <v>600</v>
      </c>
      <c r="G7" s="13" t="s">
        <v>149</v>
      </c>
      <c r="H7" s="13" t="s">
        <v>153</v>
      </c>
      <c r="I7" s="13" t="s">
        <v>113</v>
      </c>
    </row>
    <row r="8" spans="2:11" x14ac:dyDescent="0.25">
      <c r="E8" s="13" t="s">
        <v>154</v>
      </c>
      <c r="F8" s="13">
        <v>900</v>
      </c>
      <c r="G8" s="13" t="s">
        <v>149</v>
      </c>
      <c r="H8" s="13" t="s">
        <v>155</v>
      </c>
      <c r="I8" s="13" t="s">
        <v>113</v>
      </c>
    </row>
    <row r="9" spans="2:11" x14ac:dyDescent="0.25">
      <c r="E9" s="13" t="s">
        <v>156</v>
      </c>
      <c r="F9" s="13">
        <v>450</v>
      </c>
      <c r="G9" s="13" t="s">
        <v>146</v>
      </c>
      <c r="H9" s="13" t="s">
        <v>155</v>
      </c>
      <c r="I9" s="13" t="s">
        <v>120</v>
      </c>
    </row>
    <row r="10" spans="2:11" x14ac:dyDescent="0.25">
      <c r="E10" s="13" t="s">
        <v>157</v>
      </c>
      <c r="F10" s="13">
        <v>600</v>
      </c>
      <c r="G10" s="13" t="s">
        <v>146</v>
      </c>
      <c r="H10" s="13" t="s">
        <v>153</v>
      </c>
      <c r="I10" s="13" t="s">
        <v>120</v>
      </c>
    </row>
    <row r="11" spans="2:11" x14ac:dyDescent="0.25">
      <c r="E11" s="13" t="s">
        <v>158</v>
      </c>
      <c r="F11" s="13">
        <v>700</v>
      </c>
      <c r="G11" s="13" t="s">
        <v>146</v>
      </c>
      <c r="H11" s="13" t="s">
        <v>153</v>
      </c>
      <c r="I11" s="13" t="s">
        <v>107</v>
      </c>
    </row>
    <row r="12" spans="2:11" x14ac:dyDescent="0.25">
      <c r="E12" s="13" t="s">
        <v>159</v>
      </c>
      <c r="F12" s="13">
        <v>900</v>
      </c>
      <c r="G12" s="13" t="s">
        <v>149</v>
      </c>
      <c r="H12" s="13" t="s">
        <v>150</v>
      </c>
      <c r="I12" s="13" t="s">
        <v>113</v>
      </c>
    </row>
    <row r="13" spans="2:11" x14ac:dyDescent="0.25">
      <c r="E13" s="13" t="s">
        <v>124</v>
      </c>
      <c r="F13" s="13">
        <v>450</v>
      </c>
      <c r="G13" s="13" t="s">
        <v>149</v>
      </c>
      <c r="H13" s="13" t="s">
        <v>147</v>
      </c>
      <c r="I13" s="13" t="s">
        <v>113</v>
      </c>
    </row>
    <row r="14" spans="2:11" x14ac:dyDescent="0.25">
      <c r="E14" s="13" t="s">
        <v>160</v>
      </c>
      <c r="F14" s="13">
        <v>800</v>
      </c>
      <c r="G14" s="13" t="s">
        <v>146</v>
      </c>
      <c r="H14" s="13" t="s">
        <v>153</v>
      </c>
      <c r="I14" s="13" t="s">
        <v>107</v>
      </c>
      <c r="J14" s="4"/>
      <c r="K14" s="4"/>
    </row>
    <row r="15" spans="2:11" x14ac:dyDescent="0.25">
      <c r="E15" s="13" t="s">
        <v>161</v>
      </c>
      <c r="F15" s="13">
        <v>950</v>
      </c>
      <c r="G15" s="13" t="s">
        <v>149</v>
      </c>
      <c r="H15" s="13" t="s">
        <v>150</v>
      </c>
      <c r="I15" s="13" t="s">
        <v>120</v>
      </c>
    </row>
    <row r="16" spans="2:11" x14ac:dyDescent="0.25">
      <c r="E16" s="13" t="s">
        <v>162</v>
      </c>
      <c r="F16" s="13">
        <v>700</v>
      </c>
      <c r="G16" s="13" t="s">
        <v>146</v>
      </c>
      <c r="H16" s="13" t="s">
        <v>155</v>
      </c>
      <c r="I16" s="13" t="s">
        <v>113</v>
      </c>
    </row>
    <row r="17" spans="5:13" x14ac:dyDescent="0.25">
      <c r="E17" s="13" t="s">
        <v>163</v>
      </c>
      <c r="F17" s="13">
        <v>430</v>
      </c>
      <c r="G17" s="13" t="s">
        <v>146</v>
      </c>
      <c r="H17" s="13" t="s">
        <v>147</v>
      </c>
      <c r="I17" s="13" t="s">
        <v>113</v>
      </c>
    </row>
    <row r="18" spans="5:13" x14ac:dyDescent="0.25">
      <c r="E18" s="13" t="s">
        <v>164</v>
      </c>
      <c r="F18" s="13">
        <v>600</v>
      </c>
      <c r="G18" s="13" t="s">
        <v>146</v>
      </c>
      <c r="H18" s="13" t="s">
        <v>150</v>
      </c>
      <c r="I18" s="13" t="s">
        <v>107</v>
      </c>
    </row>
    <row r="22" spans="5:13" x14ac:dyDescent="0.25">
      <c r="J22" s="5"/>
      <c r="K22" s="4"/>
      <c r="L22" s="4"/>
      <c r="M22" s="4"/>
    </row>
    <row r="23" spans="5:13" x14ac:dyDescent="0.25">
      <c r="J23" s="5"/>
      <c r="K23" s="4"/>
      <c r="L23" s="4"/>
      <c r="M23" s="4"/>
    </row>
    <row r="24" spans="5:13" x14ac:dyDescent="0.25">
      <c r="J24" s="5"/>
      <c r="K24" s="4"/>
      <c r="L24" s="4"/>
      <c r="M24" s="4"/>
    </row>
    <row r="25" spans="5:13" x14ac:dyDescent="0.25">
      <c r="J25" s="5"/>
      <c r="K25" s="4"/>
      <c r="L25" s="4"/>
      <c r="M25" s="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zoomScale="80" zoomScaleNormal="80" workbookViewId="0">
      <selection activeCell="AC39" sqref="AC39"/>
    </sheetView>
  </sheetViews>
  <sheetFormatPr defaultRowHeight="15" x14ac:dyDescent="0.25"/>
  <cols>
    <col min="1" max="1" width="13.7109375" style="13" bestFit="1" customWidth="1"/>
    <col min="2" max="2" width="13.42578125" style="13" bestFit="1" customWidth="1"/>
    <col min="3" max="3" width="13.28515625" style="13" bestFit="1" customWidth="1"/>
    <col min="4" max="4" width="10.28515625" style="13" customWidth="1"/>
    <col min="5" max="5" width="11.140625" style="13" customWidth="1"/>
    <col min="6" max="6" width="9.140625" style="17"/>
    <col min="7" max="7" width="13.140625" style="13" customWidth="1"/>
    <col min="8" max="8" width="21.42578125" style="13" bestFit="1" customWidth="1"/>
    <col min="9" max="9" width="8.42578125" style="13" customWidth="1"/>
    <col min="10" max="10" width="7.42578125" style="13" customWidth="1"/>
    <col min="11" max="11" width="21.42578125" style="13" customWidth="1"/>
    <col min="12" max="12" width="16.28515625" style="17" customWidth="1"/>
    <col min="13" max="13" width="10.42578125" style="13" customWidth="1"/>
    <col min="14" max="15" width="11.28515625" style="13" customWidth="1"/>
    <col min="16" max="16" width="8.140625" style="13" customWidth="1"/>
    <col min="17" max="17" width="8.42578125" style="13" customWidth="1"/>
    <col min="18" max="18" width="8.5703125" style="13" customWidth="1"/>
    <col min="19" max="19" width="11.28515625" style="13" bestFit="1" customWidth="1"/>
    <col min="20" max="16384" width="9.140625" style="13"/>
  </cols>
  <sheetData>
    <row r="1" spans="1:13" ht="16.5" customHeight="1" x14ac:dyDescent="0.25"/>
    <row r="2" spans="1:13" ht="17.25" customHeight="1" x14ac:dyDescent="0.25">
      <c r="H2" s="98" t="s">
        <v>96</v>
      </c>
      <c r="I2" s="98"/>
      <c r="J2" s="98"/>
    </row>
    <row r="3" spans="1:13" s="21" customFormat="1" ht="47.25" x14ac:dyDescent="0.25">
      <c r="A3" s="18" t="s">
        <v>180</v>
      </c>
      <c r="B3" s="18" t="s">
        <v>97</v>
      </c>
      <c r="C3" s="18" t="s">
        <v>98</v>
      </c>
      <c r="D3" s="19" t="s">
        <v>99</v>
      </c>
      <c r="E3" s="18" t="s">
        <v>200</v>
      </c>
      <c r="F3" s="18" t="s">
        <v>100</v>
      </c>
      <c r="G3" s="20" t="s">
        <v>101</v>
      </c>
      <c r="H3" s="18" t="s">
        <v>102</v>
      </c>
      <c r="I3" s="18" t="s">
        <v>103</v>
      </c>
      <c r="J3" s="18" t="s">
        <v>104</v>
      </c>
      <c r="K3" s="18" t="s">
        <v>105</v>
      </c>
      <c r="L3" s="18" t="s">
        <v>201</v>
      </c>
      <c r="M3" s="18" t="s">
        <v>106</v>
      </c>
    </row>
    <row r="4" spans="1:13" x14ac:dyDescent="0.25">
      <c r="A4" s="21" t="s">
        <v>181</v>
      </c>
      <c r="B4" s="13" t="s">
        <v>107</v>
      </c>
      <c r="C4" s="13" t="s">
        <v>108</v>
      </c>
      <c r="D4" s="13" t="s">
        <v>109</v>
      </c>
      <c r="E4" s="13" t="s">
        <v>110</v>
      </c>
      <c r="G4" s="13" t="str">
        <f>IF(F4&lt;&gt;0,"Da","Nema konk.")</f>
        <v>Nema konk.</v>
      </c>
      <c r="H4" s="13">
        <v>579</v>
      </c>
      <c r="I4" s="13">
        <v>745</v>
      </c>
      <c r="J4" s="13">
        <v>212</v>
      </c>
      <c r="K4" s="13">
        <f t="shared" ref="K4:K24" si="0">H4+I4+J4</f>
        <v>1536</v>
      </c>
      <c r="L4" s="17" t="str">
        <f>IF(K4&gt;=999,"Zad.","Promot.akt.")</f>
        <v>Zad.</v>
      </c>
      <c r="M4" s="22">
        <f>AVERAGE(H4:J4)</f>
        <v>512</v>
      </c>
    </row>
    <row r="5" spans="1:13" x14ac:dyDescent="0.25">
      <c r="A5" s="21" t="s">
        <v>182</v>
      </c>
      <c r="B5" s="13" t="s">
        <v>111</v>
      </c>
      <c r="C5" s="13" t="s">
        <v>108</v>
      </c>
      <c r="D5" s="13" t="s">
        <v>109</v>
      </c>
      <c r="E5" s="13" t="s">
        <v>112</v>
      </c>
      <c r="F5" s="17">
        <v>4</v>
      </c>
      <c r="G5" s="13" t="str">
        <f t="shared" ref="G5:G24" si="1">IF(F5&lt;&gt;0,"Da","Nema konk.")</f>
        <v>Da</v>
      </c>
      <c r="H5" s="13">
        <v>1038</v>
      </c>
      <c r="I5" s="13">
        <v>1335</v>
      </c>
      <c r="J5" s="13">
        <v>976</v>
      </c>
      <c r="K5" s="13">
        <f t="shared" si="0"/>
        <v>3349</v>
      </c>
      <c r="L5" s="17" t="str">
        <f t="shared" ref="L5:L24" si="2">IF(K5&gt;=999,"Zad.","Promot.akt.")</f>
        <v>Zad.</v>
      </c>
      <c r="M5" s="22">
        <f t="shared" ref="M5:M24" si="3">AVERAGE(H5:J5)</f>
        <v>1116.3333333333333</v>
      </c>
    </row>
    <row r="6" spans="1:13" x14ac:dyDescent="0.25">
      <c r="A6" s="21" t="s">
        <v>183</v>
      </c>
      <c r="B6" s="13" t="s">
        <v>113</v>
      </c>
      <c r="C6" s="13" t="s">
        <v>108</v>
      </c>
      <c r="D6" s="13" t="s">
        <v>114</v>
      </c>
      <c r="E6" s="13" t="s">
        <v>115</v>
      </c>
      <c r="F6" s="17">
        <v>2</v>
      </c>
      <c r="G6" s="13" t="str">
        <f t="shared" si="1"/>
        <v>Da</v>
      </c>
      <c r="H6" s="13">
        <v>123</v>
      </c>
      <c r="I6" s="13">
        <v>143</v>
      </c>
      <c r="J6" s="13">
        <v>171</v>
      </c>
      <c r="K6" s="13">
        <f t="shared" si="0"/>
        <v>437</v>
      </c>
      <c r="L6" s="17" t="str">
        <f t="shared" si="2"/>
        <v>Promot.akt.</v>
      </c>
      <c r="M6" s="22">
        <f t="shared" si="3"/>
        <v>145.66666666666666</v>
      </c>
    </row>
    <row r="7" spans="1:13" x14ac:dyDescent="0.25">
      <c r="A7" s="21" t="s">
        <v>184</v>
      </c>
      <c r="B7" s="13" t="s">
        <v>116</v>
      </c>
      <c r="C7" s="13" t="s">
        <v>117</v>
      </c>
      <c r="D7" s="13" t="s">
        <v>114</v>
      </c>
      <c r="E7" s="13" t="s">
        <v>110</v>
      </c>
      <c r="F7" s="17">
        <v>4</v>
      </c>
      <c r="G7" s="13" t="str">
        <f t="shared" si="1"/>
        <v>Da</v>
      </c>
      <c r="H7" s="13">
        <v>689</v>
      </c>
      <c r="I7" s="13">
        <v>974</v>
      </c>
      <c r="J7" s="13">
        <v>557</v>
      </c>
      <c r="K7" s="13">
        <f t="shared" si="0"/>
        <v>2220</v>
      </c>
      <c r="L7" s="17" t="str">
        <f t="shared" si="2"/>
        <v>Zad.</v>
      </c>
      <c r="M7" s="22">
        <f t="shared" si="3"/>
        <v>740</v>
      </c>
    </row>
    <row r="8" spans="1:13" x14ac:dyDescent="0.25">
      <c r="A8" s="21" t="s">
        <v>185</v>
      </c>
      <c r="B8" s="13" t="s">
        <v>118</v>
      </c>
      <c r="C8" s="13" t="s">
        <v>108</v>
      </c>
      <c r="D8" s="13" t="s">
        <v>119</v>
      </c>
      <c r="E8" s="13" t="s">
        <v>112</v>
      </c>
      <c r="F8" s="17">
        <v>1</v>
      </c>
      <c r="G8" s="13" t="str">
        <f t="shared" si="1"/>
        <v>Da</v>
      </c>
      <c r="H8" s="13">
        <v>1211</v>
      </c>
      <c r="I8" s="13">
        <v>1560</v>
      </c>
      <c r="J8" s="13">
        <v>1108</v>
      </c>
      <c r="K8" s="13">
        <f t="shared" si="0"/>
        <v>3879</v>
      </c>
      <c r="L8" s="17" t="str">
        <f t="shared" si="2"/>
        <v>Zad.</v>
      </c>
      <c r="M8" s="22">
        <f t="shared" si="3"/>
        <v>1293</v>
      </c>
    </row>
    <row r="9" spans="1:13" x14ac:dyDescent="0.25">
      <c r="A9" s="21" t="s">
        <v>152</v>
      </c>
      <c r="B9" s="13" t="s">
        <v>120</v>
      </c>
      <c r="C9" s="13" t="s">
        <v>121</v>
      </c>
      <c r="D9" s="13" t="s">
        <v>122</v>
      </c>
      <c r="E9" s="13" t="s">
        <v>110</v>
      </c>
      <c r="G9" s="13" t="str">
        <f t="shared" si="1"/>
        <v>Nema konk.</v>
      </c>
      <c r="H9" s="13">
        <v>890</v>
      </c>
      <c r="I9" s="13">
        <v>387</v>
      </c>
      <c r="J9" s="13">
        <v>256</v>
      </c>
      <c r="K9" s="13">
        <f t="shared" si="0"/>
        <v>1533</v>
      </c>
      <c r="L9" s="17" t="str">
        <f t="shared" si="2"/>
        <v>Zad.</v>
      </c>
      <c r="M9" s="22">
        <f t="shared" si="3"/>
        <v>511</v>
      </c>
    </row>
    <row r="10" spans="1:13" x14ac:dyDescent="0.25">
      <c r="A10" s="21" t="s">
        <v>186</v>
      </c>
      <c r="B10" s="13" t="s">
        <v>116</v>
      </c>
      <c r="C10" s="13" t="s">
        <v>117</v>
      </c>
      <c r="D10" s="13" t="s">
        <v>114</v>
      </c>
      <c r="E10" s="13" t="s">
        <v>115</v>
      </c>
      <c r="F10" s="17">
        <v>2</v>
      </c>
      <c r="G10" s="13" t="str">
        <f t="shared" si="1"/>
        <v>Da</v>
      </c>
      <c r="H10" s="13">
        <v>180</v>
      </c>
      <c r="I10" s="13">
        <v>210</v>
      </c>
      <c r="J10" s="13">
        <v>165</v>
      </c>
      <c r="K10" s="13">
        <f t="shared" si="0"/>
        <v>555</v>
      </c>
      <c r="L10" s="17" t="str">
        <f t="shared" si="2"/>
        <v>Promot.akt.</v>
      </c>
      <c r="M10" s="22">
        <f t="shared" si="3"/>
        <v>185</v>
      </c>
    </row>
    <row r="11" spans="1:13" x14ac:dyDescent="0.25">
      <c r="A11" s="21" t="s">
        <v>187</v>
      </c>
      <c r="B11" s="13" t="s">
        <v>116</v>
      </c>
      <c r="C11" s="13" t="s">
        <v>121</v>
      </c>
      <c r="D11" s="13" t="s">
        <v>114</v>
      </c>
      <c r="E11" s="13" t="s">
        <v>112</v>
      </c>
      <c r="F11" s="17">
        <v>3</v>
      </c>
      <c r="G11" s="13" t="str">
        <f t="shared" si="1"/>
        <v>Da</v>
      </c>
      <c r="H11" s="13">
        <v>1109</v>
      </c>
      <c r="I11" s="13">
        <v>1240</v>
      </c>
      <c r="J11" s="13">
        <v>1054</v>
      </c>
      <c r="K11" s="13">
        <f t="shared" si="0"/>
        <v>3403</v>
      </c>
      <c r="L11" s="17" t="str">
        <f t="shared" si="2"/>
        <v>Zad.</v>
      </c>
      <c r="M11" s="22">
        <f t="shared" si="3"/>
        <v>1134.3333333333333</v>
      </c>
    </row>
    <row r="12" spans="1:13" x14ac:dyDescent="0.25">
      <c r="A12" s="21" t="s">
        <v>188</v>
      </c>
      <c r="B12" s="13" t="s">
        <v>123</v>
      </c>
      <c r="C12" s="13" t="s">
        <v>117</v>
      </c>
      <c r="D12" s="13" t="s">
        <v>122</v>
      </c>
      <c r="E12" s="13" t="s">
        <v>112</v>
      </c>
      <c r="F12" s="17">
        <v>3</v>
      </c>
      <c r="G12" s="13" t="str">
        <f t="shared" si="1"/>
        <v>Da</v>
      </c>
      <c r="H12" s="13">
        <v>987</v>
      </c>
      <c r="I12" s="13">
        <v>1031</v>
      </c>
      <c r="J12" s="13">
        <v>987</v>
      </c>
      <c r="K12" s="13">
        <f t="shared" si="0"/>
        <v>3005</v>
      </c>
      <c r="L12" s="17" t="str">
        <f t="shared" si="2"/>
        <v>Zad.</v>
      </c>
      <c r="M12" s="22">
        <f t="shared" si="3"/>
        <v>1001.6666666666666</v>
      </c>
    </row>
    <row r="13" spans="1:13" x14ac:dyDescent="0.25">
      <c r="A13" s="21" t="s">
        <v>189</v>
      </c>
      <c r="B13" s="13" t="s">
        <v>123</v>
      </c>
      <c r="C13" s="13" t="s">
        <v>117</v>
      </c>
      <c r="D13" s="13" t="s">
        <v>122</v>
      </c>
      <c r="E13" s="13" t="s">
        <v>110</v>
      </c>
      <c r="F13" s="17">
        <v>3</v>
      </c>
      <c r="G13" s="13" t="str">
        <f t="shared" si="1"/>
        <v>Da</v>
      </c>
      <c r="H13" s="13">
        <v>765</v>
      </c>
      <c r="I13" s="13">
        <v>709</v>
      </c>
      <c r="J13" s="13">
        <v>701</v>
      </c>
      <c r="K13" s="13">
        <f t="shared" si="0"/>
        <v>2175</v>
      </c>
      <c r="L13" s="17" t="str">
        <f t="shared" si="2"/>
        <v>Zad.</v>
      </c>
      <c r="M13" s="22">
        <f t="shared" si="3"/>
        <v>725</v>
      </c>
    </row>
    <row r="14" spans="1:13" ht="30" x14ac:dyDescent="0.25">
      <c r="A14" s="21" t="s">
        <v>190</v>
      </c>
      <c r="B14" s="13" t="s">
        <v>120</v>
      </c>
      <c r="C14" s="13" t="s">
        <v>108</v>
      </c>
      <c r="D14" s="13" t="s">
        <v>122</v>
      </c>
      <c r="E14" s="13" t="s">
        <v>112</v>
      </c>
      <c r="F14" s="17">
        <v>1</v>
      </c>
      <c r="G14" s="13" t="str">
        <f t="shared" si="1"/>
        <v>Da</v>
      </c>
      <c r="H14" s="13">
        <v>998</v>
      </c>
      <c r="I14" s="13">
        <v>1189</v>
      </c>
      <c r="J14" s="13">
        <v>1021</v>
      </c>
      <c r="K14" s="13">
        <f t="shared" si="0"/>
        <v>3208</v>
      </c>
      <c r="L14" s="17" t="str">
        <f t="shared" si="2"/>
        <v>Zad.</v>
      </c>
      <c r="M14" s="22">
        <f t="shared" si="3"/>
        <v>1069.3333333333333</v>
      </c>
    </row>
    <row r="15" spans="1:13" ht="45" x14ac:dyDescent="0.25">
      <c r="A15" s="21" t="s">
        <v>191</v>
      </c>
      <c r="B15" s="13" t="s">
        <v>120</v>
      </c>
      <c r="C15" s="13" t="s">
        <v>108</v>
      </c>
      <c r="D15" s="13" t="s">
        <v>122</v>
      </c>
      <c r="E15" s="13" t="s">
        <v>112</v>
      </c>
      <c r="F15" s="17">
        <v>1</v>
      </c>
      <c r="G15" s="13" t="str">
        <f t="shared" si="1"/>
        <v>Da</v>
      </c>
      <c r="H15" s="13">
        <v>990</v>
      </c>
      <c r="I15" s="13">
        <v>1251</v>
      </c>
      <c r="J15" s="13">
        <v>1078</v>
      </c>
      <c r="K15" s="13">
        <f t="shared" si="0"/>
        <v>3319</v>
      </c>
      <c r="L15" s="17" t="str">
        <f t="shared" si="2"/>
        <v>Zad.</v>
      </c>
      <c r="M15" s="22">
        <f t="shared" si="3"/>
        <v>1106.3333333333333</v>
      </c>
    </row>
    <row r="16" spans="1:13" x14ac:dyDescent="0.25">
      <c r="A16" s="21" t="s">
        <v>192</v>
      </c>
      <c r="B16" s="13" t="s">
        <v>107</v>
      </c>
      <c r="C16" s="13" t="s">
        <v>121</v>
      </c>
      <c r="D16" s="13" t="s">
        <v>109</v>
      </c>
      <c r="E16" s="13" t="s">
        <v>115</v>
      </c>
      <c r="F16" s="17">
        <v>2</v>
      </c>
      <c r="G16" s="13" t="str">
        <f t="shared" si="1"/>
        <v>Da</v>
      </c>
      <c r="H16" s="13">
        <v>213</v>
      </c>
      <c r="I16" s="13">
        <v>143</v>
      </c>
      <c r="J16" s="13">
        <v>91</v>
      </c>
      <c r="K16" s="13">
        <f t="shared" si="0"/>
        <v>447</v>
      </c>
      <c r="L16" s="17" t="str">
        <f t="shared" si="2"/>
        <v>Promot.akt.</v>
      </c>
      <c r="M16" s="22">
        <f t="shared" si="3"/>
        <v>149</v>
      </c>
    </row>
    <row r="17" spans="1:19" x14ac:dyDescent="0.25">
      <c r="A17" s="21" t="s">
        <v>193</v>
      </c>
      <c r="B17" s="13" t="s">
        <v>113</v>
      </c>
      <c r="C17" s="13" t="s">
        <v>121</v>
      </c>
      <c r="D17" s="13" t="s">
        <v>114</v>
      </c>
      <c r="E17" s="13" t="s">
        <v>110</v>
      </c>
      <c r="G17" s="13" t="str">
        <f t="shared" si="1"/>
        <v>Nema konk.</v>
      </c>
      <c r="H17" s="13">
        <v>745</v>
      </c>
      <c r="I17" s="13">
        <v>890</v>
      </c>
      <c r="J17" s="13">
        <v>802</v>
      </c>
      <c r="K17" s="13">
        <f t="shared" si="0"/>
        <v>2437</v>
      </c>
      <c r="L17" s="17" t="str">
        <f t="shared" si="2"/>
        <v>Zad.</v>
      </c>
      <c r="M17" s="22">
        <f t="shared" si="3"/>
        <v>812.33333333333337</v>
      </c>
    </row>
    <row r="18" spans="1:19" x14ac:dyDescent="0.25">
      <c r="A18" s="21" t="s">
        <v>194</v>
      </c>
      <c r="B18" s="13" t="s">
        <v>111</v>
      </c>
      <c r="C18" s="13" t="s">
        <v>117</v>
      </c>
      <c r="D18" s="13" t="s">
        <v>114</v>
      </c>
      <c r="E18" s="13" t="s">
        <v>110</v>
      </c>
      <c r="F18" s="17">
        <v>1</v>
      </c>
      <c r="G18" s="13" t="str">
        <f t="shared" si="1"/>
        <v>Da</v>
      </c>
      <c r="H18" s="13">
        <v>556</v>
      </c>
      <c r="I18" s="13">
        <v>777</v>
      </c>
      <c r="J18" s="13">
        <v>530</v>
      </c>
      <c r="K18" s="13">
        <f t="shared" si="0"/>
        <v>1863</v>
      </c>
      <c r="L18" s="17" t="str">
        <f t="shared" si="2"/>
        <v>Zad.</v>
      </c>
      <c r="M18" s="22">
        <f t="shared" si="3"/>
        <v>621</v>
      </c>
    </row>
    <row r="19" spans="1:19" x14ac:dyDescent="0.25">
      <c r="A19" s="21" t="s">
        <v>195</v>
      </c>
      <c r="B19" s="13" t="s">
        <v>118</v>
      </c>
      <c r="C19" s="13" t="s">
        <v>108</v>
      </c>
      <c r="D19" s="13" t="s">
        <v>119</v>
      </c>
      <c r="E19" s="13" t="s">
        <v>112</v>
      </c>
      <c r="G19" s="13" t="str">
        <f t="shared" si="1"/>
        <v>Nema konk.</v>
      </c>
      <c r="H19" s="13">
        <v>950</v>
      </c>
      <c r="I19" s="13">
        <v>1200</v>
      </c>
      <c r="J19" s="13">
        <v>1105</v>
      </c>
      <c r="K19" s="13">
        <f t="shared" si="0"/>
        <v>3255</v>
      </c>
      <c r="L19" s="17" t="str">
        <f t="shared" si="2"/>
        <v>Zad.</v>
      </c>
      <c r="M19" s="22">
        <f t="shared" si="3"/>
        <v>1085</v>
      </c>
    </row>
    <row r="20" spans="1:19" ht="30" x14ac:dyDescent="0.25">
      <c r="A20" s="21" t="s">
        <v>196</v>
      </c>
      <c r="B20" s="13" t="s">
        <v>120</v>
      </c>
      <c r="C20" s="13" t="s">
        <v>117</v>
      </c>
      <c r="D20" s="13" t="s">
        <v>122</v>
      </c>
      <c r="E20" s="13" t="s">
        <v>110</v>
      </c>
      <c r="F20" s="17">
        <v>3</v>
      </c>
      <c r="G20" s="13" t="str">
        <f t="shared" si="1"/>
        <v>Da</v>
      </c>
      <c r="H20" s="13">
        <v>865</v>
      </c>
      <c r="I20" s="13">
        <v>789</v>
      </c>
      <c r="J20" s="13">
        <v>612</v>
      </c>
      <c r="K20" s="13">
        <f t="shared" si="0"/>
        <v>2266</v>
      </c>
      <c r="L20" s="17" t="str">
        <f t="shared" si="2"/>
        <v>Zad.</v>
      </c>
      <c r="M20" s="22">
        <f t="shared" si="3"/>
        <v>755.33333333333337</v>
      </c>
    </row>
    <row r="21" spans="1:19" ht="30" x14ac:dyDescent="0.25">
      <c r="A21" s="21" t="s">
        <v>196</v>
      </c>
      <c r="B21" s="13" t="s">
        <v>107</v>
      </c>
      <c r="C21" s="13" t="s">
        <v>121</v>
      </c>
      <c r="D21" s="13" t="s">
        <v>109</v>
      </c>
      <c r="E21" s="13" t="s">
        <v>115</v>
      </c>
      <c r="F21" s="17">
        <v>2</v>
      </c>
      <c r="G21" s="13" t="str">
        <f t="shared" si="1"/>
        <v>Da</v>
      </c>
      <c r="H21" s="13">
        <v>320</v>
      </c>
      <c r="I21" s="13">
        <v>278</v>
      </c>
      <c r="J21" s="13">
        <v>245</v>
      </c>
      <c r="K21" s="13">
        <f t="shared" si="0"/>
        <v>843</v>
      </c>
      <c r="L21" s="17" t="str">
        <f t="shared" si="2"/>
        <v>Promot.akt.</v>
      </c>
      <c r="M21" s="22">
        <f t="shared" si="3"/>
        <v>281</v>
      </c>
    </row>
    <row r="22" spans="1:19" x14ac:dyDescent="0.25">
      <c r="A22" s="21" t="s">
        <v>197</v>
      </c>
      <c r="B22" s="13" t="s">
        <v>116</v>
      </c>
      <c r="C22" s="13" t="s">
        <v>108</v>
      </c>
      <c r="D22" s="13" t="s">
        <v>114</v>
      </c>
      <c r="E22" s="13" t="s">
        <v>110</v>
      </c>
      <c r="G22" s="13" t="str">
        <f t="shared" si="1"/>
        <v>Nema konk.</v>
      </c>
      <c r="H22" s="13">
        <v>554</v>
      </c>
      <c r="I22" s="13">
        <v>421</v>
      </c>
      <c r="J22" s="13">
        <v>220</v>
      </c>
      <c r="K22" s="13">
        <f t="shared" si="0"/>
        <v>1195</v>
      </c>
      <c r="L22" s="17" t="str">
        <f t="shared" si="2"/>
        <v>Zad.</v>
      </c>
      <c r="M22" s="22">
        <f t="shared" si="3"/>
        <v>398.33333333333331</v>
      </c>
    </row>
    <row r="23" spans="1:19" x14ac:dyDescent="0.25">
      <c r="A23" s="21" t="s">
        <v>198</v>
      </c>
      <c r="B23" s="13" t="s">
        <v>118</v>
      </c>
      <c r="C23" s="13" t="s">
        <v>108</v>
      </c>
      <c r="D23" s="13" t="s">
        <v>119</v>
      </c>
      <c r="E23" s="13" t="s">
        <v>110</v>
      </c>
      <c r="G23" s="13" t="str">
        <f t="shared" si="1"/>
        <v>Nema konk.</v>
      </c>
      <c r="H23" s="13">
        <v>678</v>
      </c>
      <c r="I23" s="13">
        <v>432</v>
      </c>
      <c r="J23" s="13">
        <v>789</v>
      </c>
      <c r="K23" s="13">
        <f t="shared" si="0"/>
        <v>1899</v>
      </c>
      <c r="L23" s="17" t="str">
        <f t="shared" si="2"/>
        <v>Zad.</v>
      </c>
      <c r="M23" s="22">
        <f t="shared" si="3"/>
        <v>633</v>
      </c>
    </row>
    <row r="24" spans="1:19" x14ac:dyDescent="0.25">
      <c r="A24" s="21" t="s">
        <v>199</v>
      </c>
      <c r="B24" s="13" t="s">
        <v>107</v>
      </c>
      <c r="C24" s="13" t="s">
        <v>117</v>
      </c>
      <c r="D24" s="13" t="s">
        <v>109</v>
      </c>
      <c r="E24" s="13" t="s">
        <v>110</v>
      </c>
      <c r="F24" s="17">
        <v>4</v>
      </c>
      <c r="G24" s="13" t="str">
        <f t="shared" si="1"/>
        <v>Da</v>
      </c>
      <c r="H24" s="13">
        <v>675</v>
      </c>
      <c r="I24" s="13">
        <v>544</v>
      </c>
      <c r="J24" s="13">
        <v>685</v>
      </c>
      <c r="K24" s="13">
        <f t="shared" si="0"/>
        <v>1904</v>
      </c>
      <c r="L24" s="17" t="str">
        <f t="shared" si="2"/>
        <v>Zad.</v>
      </c>
      <c r="M24" s="22">
        <f t="shared" si="3"/>
        <v>634.66666666666663</v>
      </c>
    </row>
    <row r="27" spans="1:19" x14ac:dyDescent="0.25">
      <c r="F27" s="13"/>
      <c r="L27" s="13"/>
    </row>
    <row r="28" spans="1:19" ht="15" customHeight="1" x14ac:dyDescent="0.25">
      <c r="F28" s="13"/>
      <c r="L28" s="13"/>
    </row>
    <row r="29" spans="1:19" x14ac:dyDescent="0.25">
      <c r="F29" s="13"/>
      <c r="L29" s="13"/>
    </row>
    <row r="30" spans="1:19" ht="24" customHeight="1" x14ac:dyDescent="0.25">
      <c r="A30" s="92" t="s">
        <v>165</v>
      </c>
      <c r="B30" s="93"/>
      <c r="C30" s="93"/>
      <c r="D30" s="93"/>
      <c r="E30" s="93" t="s">
        <v>166</v>
      </c>
      <c r="F30" s="93"/>
      <c r="G30" s="94"/>
      <c r="L30" s="13"/>
      <c r="M30"/>
      <c r="N30"/>
      <c r="O30"/>
      <c r="P30"/>
      <c r="Q30"/>
      <c r="R30"/>
      <c r="S30"/>
    </row>
    <row r="31" spans="1:19" x14ac:dyDescent="0.25">
      <c r="F31" s="13"/>
      <c r="L31" s="13"/>
    </row>
    <row r="32" spans="1:19" ht="30" customHeight="1" x14ac:dyDescent="0.25">
      <c r="A32" s="95" t="s">
        <v>167</v>
      </c>
      <c r="B32" s="96"/>
      <c r="C32" s="96"/>
      <c r="D32" s="96"/>
      <c r="E32" s="96">
        <v>10326</v>
      </c>
      <c r="F32" s="96"/>
      <c r="G32" s="97"/>
      <c r="H32" s="27"/>
      <c r="K32" s="5"/>
      <c r="L32" s="4"/>
      <c r="M32" s="4"/>
      <c r="N32" s="4"/>
      <c r="O32" s="4"/>
      <c r="P32" s="4"/>
      <c r="Q32" s="4"/>
      <c r="R32" s="4"/>
      <c r="S32" s="4"/>
    </row>
    <row r="33" spans="1:19" x14ac:dyDescent="0.25">
      <c r="F33" s="13"/>
      <c r="K33" s="5"/>
      <c r="L33" s="4"/>
      <c r="M33" s="4"/>
      <c r="N33" s="4"/>
      <c r="O33" s="4"/>
      <c r="P33" s="4"/>
      <c r="Q33" s="4"/>
      <c r="R33" s="4"/>
      <c r="S33" s="4"/>
    </row>
    <row r="34" spans="1:19" ht="30" customHeight="1" x14ac:dyDescent="0.25">
      <c r="A34" s="92" t="s">
        <v>174</v>
      </c>
      <c r="B34" s="93"/>
      <c r="C34" s="93"/>
      <c r="D34" s="93"/>
      <c r="E34" s="93" t="s">
        <v>168</v>
      </c>
      <c r="F34" s="93"/>
      <c r="G34" s="94"/>
      <c r="H34" s="27" t="s">
        <v>173</v>
      </c>
      <c r="K34" s="5"/>
      <c r="L34" s="4"/>
      <c r="M34" s="4"/>
      <c r="N34" s="4"/>
      <c r="O34" s="4"/>
      <c r="P34" s="4"/>
      <c r="Q34" s="4"/>
      <c r="R34" s="4"/>
      <c r="S34" s="4"/>
    </row>
    <row r="35" spans="1:19" x14ac:dyDescent="0.25">
      <c r="A35" s="95" t="s">
        <v>175</v>
      </c>
      <c r="B35" s="96"/>
      <c r="C35" s="96"/>
      <c r="D35" s="96"/>
      <c r="E35" s="96" t="s">
        <v>169</v>
      </c>
      <c r="F35" s="96"/>
      <c r="G35" s="97"/>
      <c r="H35" s="27"/>
      <c r="K35" s="5"/>
      <c r="L35" s="4"/>
      <c r="M35" s="4"/>
      <c r="N35" s="4"/>
      <c r="O35" s="4"/>
      <c r="P35" s="4"/>
      <c r="Q35" s="4"/>
      <c r="R35" s="4"/>
      <c r="S35" s="4"/>
    </row>
    <row r="36" spans="1:19" ht="15" customHeight="1" x14ac:dyDescent="0.25">
      <c r="F36" s="13"/>
      <c r="G36" s="28"/>
      <c r="K36" s="5"/>
      <c r="L36" s="4"/>
      <c r="M36" s="4"/>
      <c r="N36" s="4"/>
      <c r="O36" s="4"/>
      <c r="P36" s="4"/>
      <c r="Q36" s="4"/>
      <c r="R36" s="4"/>
      <c r="S36" s="4"/>
    </row>
    <row r="37" spans="1:19" x14ac:dyDescent="0.25">
      <c r="A37" s="95" t="s">
        <v>170</v>
      </c>
      <c r="B37" s="96"/>
      <c r="C37" s="96"/>
      <c r="D37" s="96"/>
      <c r="E37" s="96" t="s">
        <v>122</v>
      </c>
      <c r="F37" s="96"/>
      <c r="G37" s="97"/>
      <c r="H37" s="27"/>
      <c r="K37"/>
      <c r="L37"/>
      <c r="M37"/>
    </row>
    <row r="38" spans="1:19" ht="15" customHeight="1" x14ac:dyDescent="0.25">
      <c r="F38" s="13"/>
      <c r="K38"/>
      <c r="L38"/>
      <c r="M38"/>
    </row>
    <row r="39" spans="1:19" ht="28.5" customHeight="1" x14ac:dyDescent="0.25">
      <c r="A39" s="92" t="s">
        <v>171</v>
      </c>
      <c r="B39" s="93"/>
      <c r="C39" s="93"/>
      <c r="D39" s="93"/>
      <c r="E39" s="93"/>
      <c r="F39" s="93"/>
      <c r="G39" s="94"/>
      <c r="H39" s="13" t="s">
        <v>176</v>
      </c>
      <c r="L39" s="13"/>
      <c r="M39"/>
      <c r="N39"/>
      <c r="O39"/>
    </row>
    <row r="40" spans="1:19" ht="15" customHeight="1" x14ac:dyDescent="0.25">
      <c r="A40" s="95" t="s">
        <v>172</v>
      </c>
      <c r="B40" s="96"/>
      <c r="C40" s="96"/>
      <c r="D40" s="96"/>
      <c r="E40" s="96"/>
      <c r="F40" s="96"/>
      <c r="G40" s="97"/>
      <c r="L40" s="13"/>
    </row>
    <row r="41" spans="1:19" ht="30" customHeight="1" x14ac:dyDescent="0.25">
      <c r="F41" s="13"/>
      <c r="K41" s="5"/>
      <c r="L41" s="4"/>
      <c r="M41" s="4"/>
      <c r="N41" s="4"/>
      <c r="O41" s="4"/>
    </row>
    <row r="42" spans="1:19" x14ac:dyDescent="0.25">
      <c r="F42" s="13"/>
      <c r="K42" s="5"/>
      <c r="L42" s="4"/>
      <c r="M42" s="4"/>
      <c r="N42" s="4"/>
      <c r="O42" s="4"/>
    </row>
    <row r="43" spans="1:19" x14ac:dyDescent="0.25">
      <c r="F43" s="13"/>
      <c r="K43" s="5"/>
      <c r="L43" s="4"/>
      <c r="M43" s="4"/>
      <c r="N43" s="4"/>
      <c r="O43" s="4"/>
    </row>
    <row r="44" spans="1:19" x14ac:dyDescent="0.25">
      <c r="F44" s="13"/>
      <c r="K44" s="5"/>
      <c r="L44" s="4"/>
      <c r="M44" s="4"/>
      <c r="N44" s="4"/>
      <c r="O44" s="4"/>
    </row>
    <row r="45" spans="1:19" x14ac:dyDescent="0.25">
      <c r="F45" s="13"/>
      <c r="K45" s="5"/>
      <c r="L45" s="4"/>
      <c r="M45" s="4"/>
      <c r="N45" s="4"/>
      <c r="O45" s="4"/>
    </row>
    <row r="46" spans="1:19" x14ac:dyDescent="0.25">
      <c r="F46" s="13"/>
      <c r="K46"/>
      <c r="L46"/>
      <c r="M46"/>
    </row>
    <row r="47" spans="1:19" x14ac:dyDescent="0.25">
      <c r="F47" s="13"/>
      <c r="K47"/>
      <c r="L47"/>
      <c r="M47"/>
    </row>
    <row r="48" spans="1:19" x14ac:dyDescent="0.25">
      <c r="F48" s="13"/>
      <c r="L48" s="13"/>
      <c r="M48"/>
      <c r="N48"/>
    </row>
    <row r="49" spans="6:14" x14ac:dyDescent="0.25">
      <c r="F49" s="13"/>
      <c r="L49" s="13"/>
    </row>
    <row r="50" spans="6:14" ht="15" customHeight="1" x14ac:dyDescent="0.25">
      <c r="F50" s="13"/>
      <c r="K50" s="5"/>
      <c r="L50" s="4"/>
      <c r="M50" s="4"/>
      <c r="N50" s="4"/>
    </row>
    <row r="51" spans="6:14" x14ac:dyDescent="0.25">
      <c r="F51" s="13"/>
      <c r="K51" s="5"/>
      <c r="L51" s="4"/>
      <c r="M51" s="4"/>
      <c r="N51" s="4"/>
    </row>
    <row r="52" spans="6:14" x14ac:dyDescent="0.25">
      <c r="F52" s="13"/>
      <c r="K52" s="5"/>
      <c r="L52" s="4"/>
      <c r="M52" s="4"/>
      <c r="N52" s="4"/>
    </row>
    <row r="53" spans="6:14" x14ac:dyDescent="0.25">
      <c r="F53" s="13"/>
      <c r="K53" s="5"/>
      <c r="L53" s="4"/>
      <c r="M53" s="4"/>
      <c r="N53" s="4"/>
    </row>
    <row r="54" spans="6:14" x14ac:dyDescent="0.25">
      <c r="F54" s="13"/>
      <c r="K54"/>
      <c r="L54"/>
      <c r="M54"/>
      <c r="N54"/>
    </row>
    <row r="55" spans="6:14" x14ac:dyDescent="0.25">
      <c r="F55" s="13"/>
      <c r="K55"/>
      <c r="L55"/>
      <c r="M55"/>
      <c r="N55"/>
    </row>
    <row r="56" spans="6:14" ht="29.25" customHeight="1" x14ac:dyDescent="0.25">
      <c r="F56" s="13"/>
      <c r="K56"/>
      <c r="L56"/>
      <c r="M56"/>
      <c r="N56"/>
    </row>
    <row r="57" spans="6:14" x14ac:dyDescent="0.25">
      <c r="F57" s="13"/>
      <c r="K57"/>
      <c r="L57"/>
      <c r="M57"/>
      <c r="N57"/>
    </row>
    <row r="58" spans="6:14" ht="43.5" customHeight="1" x14ac:dyDescent="0.25">
      <c r="F58" s="13"/>
      <c r="K58"/>
      <c r="L58"/>
      <c r="M58"/>
    </row>
    <row r="59" spans="6:14" x14ac:dyDescent="0.25">
      <c r="F59" s="13"/>
      <c r="K59"/>
      <c r="L59"/>
      <c r="M59"/>
    </row>
    <row r="60" spans="6:14" x14ac:dyDescent="0.25">
      <c r="F60" s="13"/>
      <c r="K60"/>
      <c r="L60"/>
      <c r="M60"/>
    </row>
    <row r="61" spans="6:14" x14ac:dyDescent="0.25">
      <c r="F61" s="13"/>
      <c r="K61"/>
      <c r="L61"/>
      <c r="M61"/>
    </row>
    <row r="62" spans="6:14" x14ac:dyDescent="0.25">
      <c r="F62" s="13"/>
      <c r="K62"/>
      <c r="L62"/>
      <c r="M62"/>
    </row>
    <row r="63" spans="6:14" x14ac:dyDescent="0.25">
      <c r="F63" s="13"/>
      <c r="K63"/>
      <c r="L63"/>
      <c r="M63"/>
    </row>
    <row r="64" spans="6:14" x14ac:dyDescent="0.25">
      <c r="F64" s="13"/>
      <c r="K64"/>
      <c r="L64"/>
      <c r="M64"/>
    </row>
    <row r="65" spans="6:13" ht="30.75" customHeight="1" x14ac:dyDescent="0.25">
      <c r="F65" s="13"/>
      <c r="K65"/>
      <c r="L65"/>
      <c r="M65"/>
    </row>
    <row r="66" spans="6:13" x14ac:dyDescent="0.25">
      <c r="F66" s="13"/>
      <c r="L66" s="13"/>
    </row>
    <row r="67" spans="6:13" ht="15" customHeight="1" x14ac:dyDescent="0.25">
      <c r="F67" s="13"/>
      <c r="L67" s="13"/>
    </row>
    <row r="68" spans="6:13" x14ac:dyDescent="0.25">
      <c r="F68" s="13"/>
      <c r="L68" s="13"/>
    </row>
    <row r="69" spans="6:13" ht="15" customHeight="1" x14ac:dyDescent="0.25">
      <c r="F69" s="13"/>
      <c r="L69" s="13"/>
    </row>
    <row r="70" spans="6:13" x14ac:dyDescent="0.25">
      <c r="F70" s="13"/>
      <c r="L70" s="13"/>
    </row>
    <row r="71" spans="6:13" ht="45.75" customHeight="1" x14ac:dyDescent="0.25">
      <c r="F71" s="13"/>
      <c r="L71" s="13"/>
    </row>
    <row r="72" spans="6:13" x14ac:dyDescent="0.25">
      <c r="F72" s="13"/>
      <c r="L72" s="13"/>
    </row>
    <row r="73" spans="6:13" ht="15" customHeight="1" x14ac:dyDescent="0.25">
      <c r="F73" s="13"/>
      <c r="L73" s="13"/>
    </row>
    <row r="74" spans="6:13" x14ac:dyDescent="0.25">
      <c r="F74" s="13"/>
      <c r="L74" s="13"/>
    </row>
    <row r="75" spans="6:13" x14ac:dyDescent="0.25">
      <c r="F75" s="13"/>
      <c r="L75" s="13"/>
    </row>
    <row r="76" spans="6:13" ht="15" customHeight="1" x14ac:dyDescent="0.25">
      <c r="F76" s="13"/>
      <c r="L76" s="13"/>
    </row>
    <row r="77" spans="6:13" x14ac:dyDescent="0.25">
      <c r="F77" s="13"/>
      <c r="L77" s="13"/>
    </row>
    <row r="78" spans="6:13" x14ac:dyDescent="0.25">
      <c r="F78" s="13"/>
      <c r="L78" s="13"/>
    </row>
    <row r="79" spans="6:13" x14ac:dyDescent="0.25">
      <c r="F79" s="13"/>
      <c r="L79" s="13"/>
    </row>
    <row r="80" spans="6:13" x14ac:dyDescent="0.25">
      <c r="F80" s="13"/>
      <c r="L80" s="13"/>
    </row>
    <row r="81" spans="6:12" x14ac:dyDescent="0.25">
      <c r="F81" s="13"/>
      <c r="L81" s="13"/>
    </row>
    <row r="82" spans="6:12" x14ac:dyDescent="0.25">
      <c r="F82" s="13"/>
      <c r="L82" s="13"/>
    </row>
    <row r="83" spans="6:12" x14ac:dyDescent="0.25">
      <c r="F83" s="13"/>
      <c r="L83" s="13"/>
    </row>
    <row r="84" spans="6:12" x14ac:dyDescent="0.25">
      <c r="F84" s="13"/>
      <c r="L84" s="13"/>
    </row>
  </sheetData>
  <autoFilter ref="A3:M24"/>
  <mergeCells count="8">
    <mergeCell ref="A39:G39"/>
    <mergeCell ref="A40:G40"/>
    <mergeCell ref="H2:J2"/>
    <mergeCell ref="A30:G30"/>
    <mergeCell ref="A32:G32"/>
    <mergeCell ref="A34:G34"/>
    <mergeCell ref="A35:G35"/>
    <mergeCell ref="A37:G37"/>
  </mergeCells>
  <conditionalFormatting sqref="K4:K24">
    <cfRule type="cellIs" dxfId="0" priority="1" operator="lessThan">
      <formula>550</formula>
    </cfRule>
  </conditionalFormatting>
  <pageMargins left="0.7" right="0.7" top="0.75" bottom="0.75" header="0.3" footer="0.3"/>
  <pageSetup paperSize="9" scale="46"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0"/>
  <sheetViews>
    <sheetView topLeftCell="B19" workbookViewId="0">
      <selection activeCell="J1" sqref="J1"/>
    </sheetView>
  </sheetViews>
  <sheetFormatPr defaultRowHeight="15" x14ac:dyDescent="0.25"/>
  <cols>
    <col min="1" max="1" width="9.140625" style="13"/>
    <col min="2" max="2" width="13.42578125" style="13" customWidth="1"/>
    <col min="3" max="3" width="25.42578125" style="13" customWidth="1"/>
    <col min="4" max="4" width="18.42578125" style="40" customWidth="1"/>
    <col min="5" max="5" width="26.140625" style="13" customWidth="1"/>
    <col min="6" max="7" width="9.140625" style="13"/>
    <col min="8" max="8" width="16" style="13" customWidth="1"/>
    <col min="9" max="9" width="22.28515625" style="13" customWidth="1"/>
    <col min="10" max="10" width="28.5703125" style="13" customWidth="1"/>
    <col min="11" max="16384" width="9.140625" style="13"/>
  </cols>
  <sheetData>
    <row r="1" spans="1:10" ht="174" customHeight="1" x14ac:dyDescent="0.25">
      <c r="A1" s="21"/>
      <c r="B1" s="34"/>
      <c r="C1" s="34"/>
      <c r="D1" s="35"/>
    </row>
    <row r="2" spans="1:10" x14ac:dyDescent="0.25">
      <c r="A2" s="34"/>
      <c r="B2" s="34"/>
      <c r="C2" s="34"/>
      <c r="D2" s="36"/>
    </row>
    <row r="3" spans="1:10" x14ac:dyDescent="0.25">
      <c r="A3" s="34"/>
      <c r="B3" s="21"/>
      <c r="C3" s="37" t="s">
        <v>204</v>
      </c>
      <c r="D3" s="38" t="s">
        <v>205</v>
      </c>
      <c r="E3" s="39" t="s">
        <v>206</v>
      </c>
      <c r="H3" s="37"/>
      <c r="I3" s="38" t="s">
        <v>205</v>
      </c>
      <c r="J3" s="39" t="s">
        <v>206</v>
      </c>
    </row>
    <row r="4" spans="1:10" x14ac:dyDescent="0.25">
      <c r="A4" s="34"/>
      <c r="B4" s="21"/>
      <c r="C4" s="21" t="s">
        <v>207</v>
      </c>
      <c r="D4" s="40">
        <v>2554721396899</v>
      </c>
      <c r="E4" s="13" t="s">
        <v>208</v>
      </c>
      <c r="H4" s="21"/>
      <c r="I4" s="40">
        <v>2156727291568</v>
      </c>
      <c r="J4" s="13" t="s">
        <v>209</v>
      </c>
    </row>
    <row r="5" spans="1:10" x14ac:dyDescent="0.25">
      <c r="A5" s="34"/>
      <c r="B5" s="21"/>
      <c r="C5" s="21" t="s">
        <v>210</v>
      </c>
      <c r="D5" s="40">
        <v>2960474899299</v>
      </c>
      <c r="E5" s="13" t="s">
        <v>211</v>
      </c>
      <c r="H5" s="21"/>
      <c r="I5" s="40">
        <v>2008841892296</v>
      </c>
      <c r="J5" s="41" t="s">
        <v>212</v>
      </c>
    </row>
    <row r="6" spans="1:10" x14ac:dyDescent="0.25">
      <c r="A6" s="34"/>
      <c r="B6" s="21"/>
      <c r="C6" s="21" t="s">
        <v>213</v>
      </c>
      <c r="D6" s="40">
        <v>2710071736744</v>
      </c>
      <c r="E6" s="13" t="s">
        <v>214</v>
      </c>
      <c r="H6" s="21"/>
      <c r="I6" s="40">
        <v>2138679687680</v>
      </c>
      <c r="J6" s="41" t="s">
        <v>215</v>
      </c>
    </row>
    <row r="7" spans="1:10" x14ac:dyDescent="0.25">
      <c r="A7" s="34"/>
      <c r="B7" s="21"/>
      <c r="C7" s="21" t="s">
        <v>216</v>
      </c>
      <c r="D7" s="40">
        <v>2156727291568</v>
      </c>
      <c r="E7" s="13" t="s">
        <v>209</v>
      </c>
      <c r="H7" s="21"/>
      <c r="I7" s="40">
        <v>2218883604667</v>
      </c>
      <c r="J7" s="41" t="s">
        <v>217</v>
      </c>
    </row>
    <row r="8" spans="1:10" x14ac:dyDescent="0.25">
      <c r="A8" s="34"/>
      <c r="B8" s="34"/>
      <c r="C8" s="21" t="s">
        <v>218</v>
      </c>
      <c r="D8" s="40">
        <v>1189991493135</v>
      </c>
      <c r="E8" s="13" t="s">
        <v>219</v>
      </c>
      <c r="H8" s="21"/>
      <c r="I8" s="40">
        <v>1556124467284</v>
      </c>
      <c r="J8" s="41" t="s">
        <v>220</v>
      </c>
    </row>
    <row r="9" spans="1:10" ht="14.25" customHeight="1" x14ac:dyDescent="0.25">
      <c r="A9" s="42"/>
      <c r="B9" s="42"/>
      <c r="C9" s="42" t="s">
        <v>221</v>
      </c>
      <c r="D9" s="40">
        <v>2354860659886</v>
      </c>
      <c r="E9" s="41" t="s">
        <v>222</v>
      </c>
      <c r="F9" s="41"/>
      <c r="G9" s="41"/>
      <c r="H9" s="42"/>
      <c r="I9" s="40">
        <v>2965330689244</v>
      </c>
      <c r="J9" s="41" t="s">
        <v>223</v>
      </c>
    </row>
    <row r="10" spans="1:10" ht="15.75" customHeight="1" x14ac:dyDescent="0.25">
      <c r="A10" s="42"/>
      <c r="B10" s="42"/>
      <c r="C10" s="42" t="s">
        <v>224</v>
      </c>
      <c r="D10" s="40">
        <v>2644256496251</v>
      </c>
      <c r="E10" s="41" t="s">
        <v>225</v>
      </c>
      <c r="F10" s="41"/>
      <c r="G10" s="41"/>
      <c r="H10" s="42"/>
      <c r="I10" s="40">
        <v>1036626757124</v>
      </c>
      <c r="J10" s="41" t="s">
        <v>226</v>
      </c>
    </row>
    <row r="11" spans="1:10" x14ac:dyDescent="0.25">
      <c r="A11" s="34"/>
      <c r="B11" s="21"/>
      <c r="C11" s="21" t="s">
        <v>227</v>
      </c>
      <c r="D11" s="40">
        <v>2008841892296</v>
      </c>
      <c r="E11" s="41" t="s">
        <v>212</v>
      </c>
      <c r="H11" s="21"/>
      <c r="I11" s="40">
        <v>1592679465970</v>
      </c>
      <c r="J11" s="41" t="s">
        <v>228</v>
      </c>
    </row>
    <row r="12" spans="1:10" x14ac:dyDescent="0.25">
      <c r="C12" s="21" t="s">
        <v>229</v>
      </c>
      <c r="D12" s="40">
        <v>2138679687680</v>
      </c>
      <c r="E12" s="41" t="s">
        <v>215</v>
      </c>
      <c r="H12" s="21"/>
      <c r="I12" s="40">
        <v>2019392003258</v>
      </c>
      <c r="J12" s="13" t="s">
        <v>230</v>
      </c>
    </row>
    <row r="13" spans="1:10" x14ac:dyDescent="0.25">
      <c r="C13" s="21" t="s">
        <v>231</v>
      </c>
      <c r="D13" s="40">
        <v>1844817133583</v>
      </c>
      <c r="E13" s="41" t="s">
        <v>232</v>
      </c>
      <c r="H13" s="21"/>
      <c r="I13" s="40">
        <v>1805987215310</v>
      </c>
      <c r="J13" s="13" t="s">
        <v>233</v>
      </c>
    </row>
    <row r="14" spans="1:10" x14ac:dyDescent="0.25">
      <c r="C14" s="21" t="s">
        <v>234</v>
      </c>
      <c r="D14" s="40">
        <v>2284232375662</v>
      </c>
      <c r="E14" s="41" t="s">
        <v>235</v>
      </c>
      <c r="H14" s="21"/>
      <c r="I14" s="40">
        <v>1766379648818</v>
      </c>
      <c r="J14" s="13" t="s">
        <v>236</v>
      </c>
    </row>
    <row r="15" spans="1:10" x14ac:dyDescent="0.25">
      <c r="C15" s="21" t="s">
        <v>237</v>
      </c>
      <c r="D15" s="40">
        <v>2218883604667</v>
      </c>
      <c r="E15" s="41" t="s">
        <v>217</v>
      </c>
      <c r="H15" s="21"/>
      <c r="I15" s="40">
        <v>3028290737878</v>
      </c>
      <c r="J15" s="13" t="s">
        <v>238</v>
      </c>
    </row>
    <row r="16" spans="1:10" x14ac:dyDescent="0.25">
      <c r="C16" s="21" t="s">
        <v>239</v>
      </c>
      <c r="D16" s="40">
        <v>1556124467284</v>
      </c>
      <c r="E16" s="41" t="s">
        <v>220</v>
      </c>
      <c r="H16" s="21"/>
      <c r="I16" s="40">
        <v>2503396169766</v>
      </c>
      <c r="J16" s="13" t="s">
        <v>240</v>
      </c>
    </row>
    <row r="17" spans="3:10" x14ac:dyDescent="0.25">
      <c r="C17" s="21" t="s">
        <v>241</v>
      </c>
      <c r="D17" s="40">
        <v>2965330689244</v>
      </c>
      <c r="E17" s="41" t="s">
        <v>223</v>
      </c>
      <c r="H17" s="21"/>
      <c r="I17" s="40">
        <v>2100195039108</v>
      </c>
      <c r="J17" s="13" t="s">
        <v>242</v>
      </c>
    </row>
    <row r="18" spans="3:10" x14ac:dyDescent="0.25">
      <c r="C18" s="21" t="s">
        <v>243</v>
      </c>
      <c r="D18" s="40">
        <v>1925139399701</v>
      </c>
      <c r="E18" s="41" t="s">
        <v>244</v>
      </c>
      <c r="H18" s="21"/>
      <c r="I18" s="40">
        <v>3097930277165</v>
      </c>
      <c r="J18" s="13" t="s">
        <v>245</v>
      </c>
    </row>
    <row r="19" spans="3:10" x14ac:dyDescent="0.25">
      <c r="C19" s="21" t="s">
        <v>246</v>
      </c>
      <c r="D19" s="40">
        <v>1492725033081</v>
      </c>
      <c r="E19" s="41" t="s">
        <v>247</v>
      </c>
      <c r="H19" s="21"/>
    </row>
    <row r="20" spans="3:10" x14ac:dyDescent="0.25">
      <c r="C20" s="21" t="s">
        <v>248</v>
      </c>
      <c r="D20" s="40">
        <v>1036626757124</v>
      </c>
      <c r="E20" s="41" t="s">
        <v>226</v>
      </c>
      <c r="H20" s="21"/>
    </row>
    <row r="21" spans="3:10" x14ac:dyDescent="0.25">
      <c r="C21" s="21" t="s">
        <v>249</v>
      </c>
      <c r="D21" s="40">
        <v>1592679465970</v>
      </c>
      <c r="E21" s="41" t="s">
        <v>228</v>
      </c>
      <c r="H21" s="21"/>
    </row>
    <row r="22" spans="3:10" x14ac:dyDescent="0.25">
      <c r="C22" s="21" t="s">
        <v>250</v>
      </c>
      <c r="D22" s="40">
        <v>2872636812207</v>
      </c>
      <c r="E22" s="13" t="s">
        <v>251</v>
      </c>
      <c r="H22" s="21"/>
    </row>
    <row r="23" spans="3:10" x14ac:dyDescent="0.25">
      <c r="C23" s="21" t="s">
        <v>252</v>
      </c>
      <c r="D23" s="40">
        <v>2019392003258</v>
      </c>
      <c r="E23" s="13" t="s">
        <v>230</v>
      </c>
      <c r="H23" s="21"/>
    </row>
    <row r="24" spans="3:10" x14ac:dyDescent="0.25">
      <c r="C24" s="21" t="s">
        <v>253</v>
      </c>
      <c r="D24" s="40">
        <v>1805987215310</v>
      </c>
      <c r="E24" s="13" t="s">
        <v>233</v>
      </c>
      <c r="H24" s="21"/>
    </row>
    <row r="25" spans="3:10" ht="18" customHeight="1" x14ac:dyDescent="0.25">
      <c r="C25" s="21" t="s">
        <v>254</v>
      </c>
      <c r="D25" s="40">
        <v>1766379648818</v>
      </c>
      <c r="E25" s="13" t="s">
        <v>236</v>
      </c>
      <c r="H25" s="21"/>
    </row>
    <row r="26" spans="3:10" x14ac:dyDescent="0.25">
      <c r="C26" s="21" t="s">
        <v>255</v>
      </c>
      <c r="D26" s="40">
        <v>3028290737878</v>
      </c>
      <c r="E26" s="13" t="s">
        <v>238</v>
      </c>
      <c r="H26" s="21"/>
    </row>
    <row r="27" spans="3:10" ht="17.25" customHeight="1" x14ac:dyDescent="0.25">
      <c r="C27" s="21" t="s">
        <v>256</v>
      </c>
      <c r="D27" s="40">
        <v>2880478475737</v>
      </c>
      <c r="E27" s="13" t="s">
        <v>257</v>
      </c>
      <c r="H27" s="21"/>
    </row>
    <row r="28" spans="3:10" x14ac:dyDescent="0.25">
      <c r="C28" s="21" t="s">
        <v>258</v>
      </c>
      <c r="D28" s="40">
        <v>2503396169766</v>
      </c>
      <c r="E28" s="13" t="s">
        <v>240</v>
      </c>
      <c r="H28" s="21"/>
    </row>
    <row r="29" spans="3:10" ht="20.25" customHeight="1" x14ac:dyDescent="0.25">
      <c r="C29" s="21" t="s">
        <v>259</v>
      </c>
      <c r="D29" s="40">
        <v>2100195039108</v>
      </c>
      <c r="E29" s="13" t="s">
        <v>242</v>
      </c>
      <c r="H29" s="21"/>
    </row>
    <row r="30" spans="3:10" x14ac:dyDescent="0.25">
      <c r="C30" s="21" t="s">
        <v>260</v>
      </c>
      <c r="D30" s="40">
        <v>3097930277165</v>
      </c>
      <c r="E30" s="13" t="s">
        <v>245</v>
      </c>
      <c r="H30" s="2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0"/>
  <sheetViews>
    <sheetView zoomScaleNormal="100" workbookViewId="0">
      <selection activeCell="I20" sqref="I20"/>
    </sheetView>
  </sheetViews>
  <sheetFormatPr defaultRowHeight="15" x14ac:dyDescent="0.25"/>
  <cols>
    <col min="1" max="1" width="9.140625" style="13"/>
    <col min="2" max="2" width="13.42578125" style="13" customWidth="1"/>
    <col min="3" max="3" width="13" style="13" customWidth="1"/>
    <col min="4" max="4" width="18.42578125" style="40" customWidth="1"/>
    <col min="5" max="5" width="25.42578125" style="13" customWidth="1"/>
    <col min="6" max="6" width="26.140625" style="13" customWidth="1"/>
    <col min="7" max="8" width="9.140625" style="13"/>
    <col min="9" max="9" width="16" style="13" customWidth="1"/>
    <col min="10" max="10" width="22.28515625" style="13" customWidth="1"/>
    <col min="11" max="11" width="28.5703125" style="13" customWidth="1"/>
    <col min="12" max="16384" width="9.140625" style="13"/>
  </cols>
  <sheetData>
    <row r="1" spans="1:11" x14ac:dyDescent="0.25">
      <c r="A1" s="21"/>
      <c r="B1" s="34"/>
      <c r="C1" s="34"/>
      <c r="D1" s="35"/>
      <c r="E1" s="34"/>
    </row>
    <row r="2" spans="1:11" x14ac:dyDescent="0.25">
      <c r="A2" s="34"/>
      <c r="B2" s="34"/>
      <c r="C2" s="34"/>
      <c r="D2" s="36"/>
      <c r="E2" s="34"/>
    </row>
    <row r="3" spans="1:11" x14ac:dyDescent="0.25">
      <c r="A3" s="34"/>
      <c r="B3" s="21"/>
      <c r="C3" s="37"/>
      <c r="D3" s="38" t="s">
        <v>205</v>
      </c>
      <c r="E3" s="37" t="s">
        <v>204</v>
      </c>
      <c r="F3" s="39" t="s">
        <v>206</v>
      </c>
      <c r="I3" s="37"/>
      <c r="J3" s="38" t="s">
        <v>205</v>
      </c>
      <c r="K3" s="39" t="s">
        <v>206</v>
      </c>
    </row>
    <row r="4" spans="1:11" x14ac:dyDescent="0.25">
      <c r="A4" s="34"/>
      <c r="B4" s="21"/>
      <c r="C4" s="21"/>
      <c r="D4" s="40">
        <v>2554721396899</v>
      </c>
      <c r="E4" s="21" t="s">
        <v>207</v>
      </c>
      <c r="F4" s="13" t="s">
        <v>208</v>
      </c>
      <c r="I4" s="75"/>
      <c r="J4" s="40">
        <v>2156727291568</v>
      </c>
      <c r="K4" s="13" t="s">
        <v>209</v>
      </c>
    </row>
    <row r="5" spans="1:11" x14ac:dyDescent="0.25">
      <c r="A5" s="34"/>
      <c r="B5" s="21"/>
      <c r="C5" s="21"/>
      <c r="D5" s="40">
        <v>2960474899299</v>
      </c>
      <c r="E5" s="21" t="s">
        <v>210</v>
      </c>
      <c r="F5" s="13" t="s">
        <v>211</v>
      </c>
      <c r="I5" s="21"/>
      <c r="J5" s="40">
        <v>2008841892296</v>
      </c>
      <c r="K5" s="41" t="s">
        <v>212</v>
      </c>
    </row>
    <row r="6" spans="1:11" x14ac:dyDescent="0.25">
      <c r="A6" s="34"/>
      <c r="B6" s="21"/>
      <c r="C6" s="21"/>
      <c r="D6" s="40">
        <v>2710071736744</v>
      </c>
      <c r="E6" s="21" t="s">
        <v>213</v>
      </c>
      <c r="F6" s="13" t="s">
        <v>214</v>
      </c>
      <c r="I6" s="21"/>
      <c r="J6" s="40">
        <v>2138679687680</v>
      </c>
      <c r="K6" s="41" t="s">
        <v>215</v>
      </c>
    </row>
    <row r="7" spans="1:11" x14ac:dyDescent="0.25">
      <c r="A7" s="34"/>
      <c r="B7" s="21"/>
      <c r="C7" s="21"/>
      <c r="D7" s="40">
        <v>2156727291568</v>
      </c>
      <c r="E7" s="21" t="s">
        <v>216</v>
      </c>
      <c r="F7" s="13" t="s">
        <v>209</v>
      </c>
      <c r="I7" s="21"/>
      <c r="J7" s="40">
        <v>2218883604667</v>
      </c>
      <c r="K7" s="41" t="s">
        <v>217</v>
      </c>
    </row>
    <row r="8" spans="1:11" x14ac:dyDescent="0.25">
      <c r="A8" s="34"/>
      <c r="B8" s="34"/>
      <c r="C8" s="21"/>
      <c r="D8" s="40">
        <v>1189991493135</v>
      </c>
      <c r="E8" s="21" t="s">
        <v>218</v>
      </c>
      <c r="F8" s="13" t="s">
        <v>219</v>
      </c>
      <c r="I8" s="21"/>
      <c r="J8" s="40">
        <v>1556124467284</v>
      </c>
      <c r="K8" s="41" t="s">
        <v>220</v>
      </c>
    </row>
    <row r="9" spans="1:11" ht="14.25" customHeight="1" x14ac:dyDescent="0.25">
      <c r="A9" s="42"/>
      <c r="B9" s="42"/>
      <c r="C9" s="42"/>
      <c r="D9" s="40">
        <v>2354860659886</v>
      </c>
      <c r="E9" s="42" t="s">
        <v>221</v>
      </c>
      <c r="F9" s="41" t="s">
        <v>222</v>
      </c>
      <c r="G9" s="41"/>
      <c r="H9" s="41"/>
      <c r="I9" s="21"/>
      <c r="J9" s="40">
        <v>2965330689244</v>
      </c>
      <c r="K9" s="41" t="s">
        <v>223</v>
      </c>
    </row>
    <row r="10" spans="1:11" ht="15.75" customHeight="1" x14ac:dyDescent="0.25">
      <c r="A10" s="42"/>
      <c r="B10" s="42"/>
      <c r="C10" s="42"/>
      <c r="D10" s="40">
        <v>2644256496251</v>
      </c>
      <c r="E10" s="42" t="s">
        <v>224</v>
      </c>
      <c r="F10" s="41" t="s">
        <v>225</v>
      </c>
      <c r="G10" s="41"/>
      <c r="H10" s="41"/>
      <c r="I10" s="21"/>
      <c r="J10" s="40">
        <v>1036626757124</v>
      </c>
      <c r="K10" s="41" t="s">
        <v>226</v>
      </c>
    </row>
    <row r="11" spans="1:11" x14ac:dyDescent="0.25">
      <c r="A11" s="34"/>
      <c r="B11" s="21"/>
      <c r="C11" s="21"/>
      <c r="D11" s="40">
        <v>2008841892296</v>
      </c>
      <c r="E11" s="21" t="s">
        <v>227</v>
      </c>
      <c r="F11" s="41" t="s">
        <v>212</v>
      </c>
      <c r="I11" s="21"/>
      <c r="J11" s="40">
        <v>1592679465970</v>
      </c>
      <c r="K11" s="41" t="s">
        <v>228</v>
      </c>
    </row>
    <row r="12" spans="1:11" x14ac:dyDescent="0.25">
      <c r="C12" s="21"/>
      <c r="D12" s="40">
        <v>2138679687680</v>
      </c>
      <c r="E12" s="21" t="s">
        <v>229</v>
      </c>
      <c r="F12" s="41" t="s">
        <v>215</v>
      </c>
      <c r="I12" s="21"/>
      <c r="J12" s="40">
        <v>2019392003258</v>
      </c>
      <c r="K12" s="13" t="s">
        <v>230</v>
      </c>
    </row>
    <row r="13" spans="1:11" x14ac:dyDescent="0.25">
      <c r="C13" s="21"/>
      <c r="D13" s="40">
        <v>1844817133583</v>
      </c>
      <c r="E13" s="21" t="s">
        <v>231</v>
      </c>
      <c r="F13" s="41" t="s">
        <v>232</v>
      </c>
      <c r="I13" s="21"/>
      <c r="J13" s="40">
        <v>1805987215310</v>
      </c>
      <c r="K13" s="13" t="s">
        <v>233</v>
      </c>
    </row>
    <row r="14" spans="1:11" x14ac:dyDescent="0.25">
      <c r="C14" s="21"/>
      <c r="D14" s="40">
        <v>2284232375662</v>
      </c>
      <c r="E14" s="21" t="s">
        <v>234</v>
      </c>
      <c r="F14" s="41" t="s">
        <v>235</v>
      </c>
      <c r="I14" s="21"/>
      <c r="J14" s="40">
        <v>1766379648818</v>
      </c>
      <c r="K14" s="13" t="s">
        <v>236</v>
      </c>
    </row>
    <row r="15" spans="1:11" x14ac:dyDescent="0.25">
      <c r="C15" s="21"/>
      <c r="D15" s="40">
        <v>2218883604667</v>
      </c>
      <c r="E15" s="21" t="s">
        <v>237</v>
      </c>
      <c r="F15" s="41" t="s">
        <v>217</v>
      </c>
      <c r="I15" s="21"/>
      <c r="J15" s="40">
        <v>3028290737878</v>
      </c>
      <c r="K15" s="13" t="s">
        <v>238</v>
      </c>
    </row>
    <row r="16" spans="1:11" x14ac:dyDescent="0.25">
      <c r="C16" s="21"/>
      <c r="D16" s="40">
        <v>1556124467284</v>
      </c>
      <c r="E16" s="21" t="s">
        <v>239</v>
      </c>
      <c r="F16" s="41" t="s">
        <v>220</v>
      </c>
      <c r="I16" s="21"/>
      <c r="J16" s="40">
        <v>2503396169766</v>
      </c>
      <c r="K16" s="13" t="s">
        <v>240</v>
      </c>
    </row>
    <row r="17" spans="3:11" x14ac:dyDescent="0.25">
      <c r="C17" s="21"/>
      <c r="D17" s="40">
        <v>2965330689244</v>
      </c>
      <c r="E17" s="21" t="s">
        <v>241</v>
      </c>
      <c r="F17" s="41" t="s">
        <v>223</v>
      </c>
      <c r="I17" s="21"/>
      <c r="J17" s="40">
        <v>2100195039108</v>
      </c>
      <c r="K17" s="13" t="s">
        <v>242</v>
      </c>
    </row>
    <row r="18" spans="3:11" x14ac:dyDescent="0.25">
      <c r="C18" s="21"/>
      <c r="D18" s="40">
        <v>1925139399701</v>
      </c>
      <c r="E18" s="21" t="s">
        <v>243</v>
      </c>
      <c r="F18" s="41" t="s">
        <v>244</v>
      </c>
      <c r="I18" s="21"/>
      <c r="J18" s="40">
        <v>3097930277165</v>
      </c>
      <c r="K18" s="13" t="s">
        <v>245</v>
      </c>
    </row>
    <row r="19" spans="3:11" x14ac:dyDescent="0.25">
      <c r="C19" s="21"/>
      <c r="D19" s="40">
        <v>1492725033081</v>
      </c>
      <c r="E19" s="21" t="s">
        <v>246</v>
      </c>
      <c r="F19" s="41" t="s">
        <v>247</v>
      </c>
      <c r="I19" s="21"/>
    </row>
    <row r="20" spans="3:11" x14ac:dyDescent="0.25">
      <c r="C20" s="21"/>
      <c r="D20" s="40">
        <v>1036626757124</v>
      </c>
      <c r="E20" s="21" t="s">
        <v>248</v>
      </c>
      <c r="F20" s="41" t="s">
        <v>226</v>
      </c>
      <c r="I20" s="21"/>
    </row>
    <row r="21" spans="3:11" x14ac:dyDescent="0.25">
      <c r="C21" s="21"/>
      <c r="D21" s="40">
        <v>1592679465970</v>
      </c>
      <c r="E21" s="21" t="s">
        <v>249</v>
      </c>
      <c r="F21" s="41" t="s">
        <v>228</v>
      </c>
      <c r="I21" s="21"/>
    </row>
    <row r="22" spans="3:11" x14ac:dyDescent="0.25">
      <c r="C22" s="21"/>
      <c r="D22" s="40">
        <v>2872636812207</v>
      </c>
      <c r="E22" s="21" t="s">
        <v>250</v>
      </c>
      <c r="F22" s="13" t="s">
        <v>251</v>
      </c>
      <c r="I22" s="21"/>
    </row>
    <row r="23" spans="3:11" x14ac:dyDescent="0.25">
      <c r="C23" s="21"/>
      <c r="D23" s="40">
        <v>2019392003258</v>
      </c>
      <c r="E23" s="21" t="s">
        <v>252</v>
      </c>
      <c r="F23" s="13" t="s">
        <v>230</v>
      </c>
      <c r="I23" s="21"/>
    </row>
    <row r="24" spans="3:11" x14ac:dyDescent="0.25">
      <c r="C24" s="21"/>
      <c r="D24" s="40">
        <v>1805987215310</v>
      </c>
      <c r="E24" s="21" t="s">
        <v>253</v>
      </c>
      <c r="F24" s="13" t="s">
        <v>233</v>
      </c>
      <c r="I24" s="21"/>
    </row>
    <row r="25" spans="3:11" ht="18" customHeight="1" x14ac:dyDescent="0.25">
      <c r="C25" s="21"/>
      <c r="D25" s="40">
        <v>1766379648818</v>
      </c>
      <c r="E25" s="21" t="s">
        <v>254</v>
      </c>
      <c r="F25" s="13" t="s">
        <v>236</v>
      </c>
      <c r="I25" s="21"/>
    </row>
    <row r="26" spans="3:11" x14ac:dyDescent="0.25">
      <c r="C26" s="21"/>
      <c r="D26" s="40">
        <v>3028290737878</v>
      </c>
      <c r="E26" s="21" t="s">
        <v>255</v>
      </c>
      <c r="F26" s="13" t="s">
        <v>238</v>
      </c>
      <c r="I26" s="21"/>
    </row>
    <row r="27" spans="3:11" ht="17.25" customHeight="1" x14ac:dyDescent="0.25">
      <c r="C27" s="21"/>
      <c r="D27" s="40">
        <v>2880478475737</v>
      </c>
      <c r="E27" s="21" t="s">
        <v>256</v>
      </c>
      <c r="F27" s="13" t="s">
        <v>257</v>
      </c>
      <c r="I27" s="21"/>
    </row>
    <row r="28" spans="3:11" x14ac:dyDescent="0.25">
      <c r="C28" s="21"/>
      <c r="D28" s="40">
        <v>2503396169766</v>
      </c>
      <c r="E28" s="21" t="s">
        <v>258</v>
      </c>
      <c r="F28" s="13" t="s">
        <v>240</v>
      </c>
      <c r="I28" s="21"/>
    </row>
    <row r="29" spans="3:11" ht="20.25" customHeight="1" x14ac:dyDescent="0.25">
      <c r="C29" s="21"/>
      <c r="D29" s="40">
        <v>2100195039108</v>
      </c>
      <c r="E29" s="21" t="s">
        <v>259</v>
      </c>
      <c r="F29" s="13" t="s">
        <v>242</v>
      </c>
      <c r="I29" s="21"/>
    </row>
    <row r="30" spans="3:11" x14ac:dyDescent="0.25">
      <c r="C30" s="21"/>
      <c r="D30" s="40">
        <v>3097930277165</v>
      </c>
      <c r="E30" s="21" t="s">
        <v>260</v>
      </c>
      <c r="F30" s="13" t="s">
        <v>245</v>
      </c>
      <c r="I30" s="21"/>
    </row>
  </sheetData>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D1:F31"/>
  <sheetViews>
    <sheetView topLeftCell="B1" workbookViewId="0">
      <selection activeCell="O7" sqref="O7"/>
    </sheetView>
  </sheetViews>
  <sheetFormatPr defaultRowHeight="15" x14ac:dyDescent="0.25"/>
  <cols>
    <col min="1" max="4" width="9.140625" style="13"/>
    <col min="5" max="5" width="31.28515625" style="13" customWidth="1"/>
    <col min="6" max="6" width="11.7109375" style="13" customWidth="1"/>
    <col min="7" max="16384" width="9.140625" style="13"/>
  </cols>
  <sheetData>
    <row r="1" spans="4:6" x14ac:dyDescent="0.25">
      <c r="D1" s="98" t="s">
        <v>670</v>
      </c>
      <c r="E1" s="98"/>
      <c r="F1" s="98"/>
    </row>
    <row r="3" spans="4:6" ht="15.75" x14ac:dyDescent="0.25">
      <c r="D3" s="49" t="s">
        <v>505</v>
      </c>
      <c r="E3" s="50" t="s">
        <v>506</v>
      </c>
      <c r="F3" s="51"/>
    </row>
    <row r="4" spans="4:6" ht="15.75" x14ac:dyDescent="0.25">
      <c r="D4" s="49" t="s">
        <v>539</v>
      </c>
      <c r="E4" s="50" t="s">
        <v>540</v>
      </c>
      <c r="F4" s="51"/>
    </row>
    <row r="5" spans="4:6" ht="15.75" x14ac:dyDescent="0.25">
      <c r="D5" s="49" t="s">
        <v>667</v>
      </c>
      <c r="E5" s="50" t="s">
        <v>668</v>
      </c>
      <c r="F5" s="51"/>
    </row>
    <row r="6" spans="4:6" ht="15.75" x14ac:dyDescent="0.25">
      <c r="D6" s="49" t="s">
        <v>269</v>
      </c>
      <c r="E6" s="50" t="s">
        <v>270</v>
      </c>
      <c r="F6" s="51"/>
    </row>
    <row r="7" spans="4:6" ht="15.75" x14ac:dyDescent="0.25">
      <c r="D7" s="49" t="s">
        <v>495</v>
      </c>
      <c r="E7" s="50" t="s">
        <v>496</v>
      </c>
      <c r="F7" s="51"/>
    </row>
    <row r="8" spans="4:6" ht="15.75" x14ac:dyDescent="0.25">
      <c r="D8" s="49" t="s">
        <v>381</v>
      </c>
      <c r="E8" s="50" t="s">
        <v>382</v>
      </c>
      <c r="F8" s="51"/>
    </row>
    <row r="9" spans="4:6" ht="15.75" x14ac:dyDescent="0.25">
      <c r="D9" s="49" t="s">
        <v>643</v>
      </c>
      <c r="E9" s="50" t="s">
        <v>644</v>
      </c>
      <c r="F9" s="51"/>
    </row>
    <row r="10" spans="4:6" ht="15.75" x14ac:dyDescent="0.25">
      <c r="D10" s="49" t="s">
        <v>369</v>
      </c>
      <c r="E10" s="50" t="s">
        <v>370</v>
      </c>
      <c r="F10" s="51"/>
    </row>
    <row r="11" spans="4:6" ht="15.75" x14ac:dyDescent="0.25">
      <c r="D11" s="49" t="s">
        <v>393</v>
      </c>
      <c r="E11" s="50" t="s">
        <v>394</v>
      </c>
      <c r="F11" s="51"/>
    </row>
    <row r="12" spans="4:6" ht="15.75" x14ac:dyDescent="0.25">
      <c r="D12" s="49" t="s">
        <v>591</v>
      </c>
      <c r="E12" s="50" t="s">
        <v>592</v>
      </c>
      <c r="F12" s="51"/>
    </row>
    <row r="13" spans="4:6" ht="15.75" x14ac:dyDescent="0.25">
      <c r="D13" s="49" t="s">
        <v>577</v>
      </c>
      <c r="E13" s="50" t="s">
        <v>578</v>
      </c>
      <c r="F13" s="51"/>
    </row>
    <row r="14" spans="4:6" ht="15.75" x14ac:dyDescent="0.25">
      <c r="D14" s="49" t="s">
        <v>433</v>
      </c>
      <c r="E14" s="50" t="s">
        <v>434</v>
      </c>
      <c r="F14" s="51"/>
    </row>
    <row r="15" spans="4:6" ht="15.75" x14ac:dyDescent="0.25">
      <c r="D15" s="49" t="s">
        <v>277</v>
      </c>
      <c r="E15" s="50" t="s">
        <v>278</v>
      </c>
      <c r="F15" s="51"/>
    </row>
    <row r="16" spans="4:6" ht="15.75" x14ac:dyDescent="0.25">
      <c r="D16" s="49" t="s">
        <v>641</v>
      </c>
      <c r="E16" s="50" t="s">
        <v>642</v>
      </c>
      <c r="F16" s="51"/>
    </row>
    <row r="17" spans="4:6" ht="15.75" x14ac:dyDescent="0.25">
      <c r="D17" s="49" t="s">
        <v>639</v>
      </c>
      <c r="E17" s="50" t="s">
        <v>640</v>
      </c>
      <c r="F17" s="51"/>
    </row>
    <row r="18" spans="4:6" ht="15.75" x14ac:dyDescent="0.25">
      <c r="D18" s="49" t="s">
        <v>475</v>
      </c>
      <c r="E18" s="50" t="s">
        <v>476</v>
      </c>
      <c r="F18" s="51"/>
    </row>
    <row r="19" spans="4:6" ht="15.75" x14ac:dyDescent="0.25">
      <c r="D19" s="49" t="s">
        <v>281</v>
      </c>
      <c r="E19" s="50" t="s">
        <v>282</v>
      </c>
      <c r="F19" s="51"/>
    </row>
    <row r="20" spans="4:6" ht="15.75" x14ac:dyDescent="0.25">
      <c r="D20" s="49" t="s">
        <v>417</v>
      </c>
      <c r="E20" s="50" t="s">
        <v>418</v>
      </c>
      <c r="F20" s="51"/>
    </row>
    <row r="21" spans="4:6" ht="15.75" x14ac:dyDescent="0.25">
      <c r="D21" s="49" t="s">
        <v>301</v>
      </c>
      <c r="E21" s="50" t="s">
        <v>302</v>
      </c>
      <c r="F21" s="51"/>
    </row>
    <row r="22" spans="4:6" ht="15.75" x14ac:dyDescent="0.25">
      <c r="D22" s="49" t="s">
        <v>349</v>
      </c>
      <c r="E22" s="50" t="s">
        <v>350</v>
      </c>
      <c r="F22" s="51"/>
    </row>
    <row r="23" spans="4:6" ht="15.75" x14ac:dyDescent="0.25">
      <c r="D23" s="49" t="s">
        <v>593</v>
      </c>
      <c r="E23" s="50" t="s">
        <v>594</v>
      </c>
      <c r="F23" s="51"/>
    </row>
    <row r="24" spans="4:6" ht="15.75" x14ac:dyDescent="0.25">
      <c r="D24" s="49" t="s">
        <v>327</v>
      </c>
      <c r="E24" s="50" t="s">
        <v>328</v>
      </c>
      <c r="F24" s="51"/>
    </row>
    <row r="25" spans="4:6" ht="15.75" x14ac:dyDescent="0.25">
      <c r="D25" s="49" t="s">
        <v>447</v>
      </c>
      <c r="E25" s="50" t="s">
        <v>448</v>
      </c>
      <c r="F25" s="51"/>
    </row>
    <row r="26" spans="4:6" ht="15.75" x14ac:dyDescent="0.25">
      <c r="D26" s="49" t="s">
        <v>527</v>
      </c>
      <c r="E26" s="50" t="s">
        <v>528</v>
      </c>
      <c r="F26" s="51"/>
    </row>
    <row r="27" spans="4:6" ht="15.75" x14ac:dyDescent="0.25">
      <c r="D27" s="49" t="s">
        <v>455</v>
      </c>
      <c r="E27" s="50" t="s">
        <v>456</v>
      </c>
      <c r="F27" s="51"/>
    </row>
    <row r="28" spans="4:6" ht="15.75" x14ac:dyDescent="0.25">
      <c r="D28" s="49" t="s">
        <v>459</v>
      </c>
      <c r="E28" s="50" t="s">
        <v>460</v>
      </c>
      <c r="F28" s="51"/>
    </row>
    <row r="29" spans="4:6" ht="15.75" x14ac:dyDescent="0.25">
      <c r="D29" s="49" t="s">
        <v>467</v>
      </c>
      <c r="E29" s="50" t="s">
        <v>468</v>
      </c>
      <c r="F29" s="51"/>
    </row>
    <row r="30" spans="4:6" ht="15.75" x14ac:dyDescent="0.25">
      <c r="D30" s="49" t="s">
        <v>299</v>
      </c>
      <c r="E30" s="50" t="s">
        <v>300</v>
      </c>
      <c r="F30" s="51"/>
    </row>
    <row r="31" spans="4:6" ht="15.75" x14ac:dyDescent="0.25">
      <c r="D31" s="49" t="s">
        <v>389</v>
      </c>
      <c r="E31" s="50" t="s">
        <v>390</v>
      </c>
      <c r="F31" s="51"/>
    </row>
  </sheetData>
  <mergeCells count="1">
    <mergeCell ref="D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Teorija_funkcije</vt:lpstr>
      <vt:lpstr>Grafikoni i teorija</vt:lpstr>
      <vt:lpstr>Jos_ponesto</vt:lpstr>
      <vt:lpstr>Zadatak_grafikon</vt:lpstr>
      <vt:lpstr>Pivot_teorija</vt:lpstr>
      <vt:lpstr>Pivot_zadaci</vt:lpstr>
      <vt:lpstr>VLOOKUP Postavka</vt:lpstr>
      <vt:lpstr>Izrada</vt:lpstr>
      <vt:lpstr>Zapisnik iz studentske</vt:lpstr>
      <vt:lpstr>Tabela studenata</vt:lpstr>
      <vt:lpstr>Važeće cijene</vt:lpstr>
      <vt:lpstr>Akcijske cijene</vt:lpstr>
      <vt:lpstr>Pivot_zadaci!Komercijalisti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2015-03-22T17:47:24Z</dcterms:modified>
</cp:coreProperties>
</file>